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240" yWindow="12" windowWidth="18732" windowHeight="8112" tabRatio="547"/>
  </bookViews>
  <sheets>
    <sheet name="so gehts" sheetId="16" r:id="rId1"/>
    <sheet name="Antrag_JBM gr. TNK" sheetId="8" r:id="rId2"/>
    <sheet name="Zuweisungsbescheid JBM gr. TNK" sheetId="17" r:id="rId3"/>
    <sheet name="Themenschlüssel" sheetId="5" r:id="rId4"/>
    <sheet name="Stundenzettel" sheetId="18" r:id="rId5"/>
  </sheets>
  <externalReferences>
    <externalReference r:id="rId6"/>
    <externalReference r:id="rId7"/>
    <externalReference r:id="rId8"/>
  </externalReferences>
  <definedNames>
    <definedName name="_xlnm.Print_Area" localSheetId="1">'Antrag_JBM gr. TNK'!$A$1:$AD$95</definedName>
    <definedName name="_xlnm.Print_Area" localSheetId="0">'so gehts'!$A$1:$W$25</definedName>
    <definedName name="_xlnm.Print_Area" localSheetId="4">Stundenzettel!$A$1:$G$35</definedName>
    <definedName name="_xlnm.Print_Area" localSheetId="2">'Zuweisungsbescheid JBM gr. TNK'!$A$1:$AE$54</definedName>
    <definedName name="Kennzeichen" localSheetId="4">[1]Themenschlüssel!$A$27:$A$31</definedName>
    <definedName name="Kennzeichen">Themenschlüssel!$A$27:$A$31</definedName>
    <definedName name="Themenschwerpunkte" localSheetId="0">[2]Themenschlüssel!$B$7:$B$23</definedName>
    <definedName name="Themenschwerpunkte" localSheetId="4">[1]Themenschlüssel!$A$7:$A$23</definedName>
    <definedName name="Themenschwerpunkte" localSheetId="2">[3]Themenschlüssel!$B$7:$B$23</definedName>
    <definedName name="Themenschwerpunkte">Themenschlüssel!$A$7:$A$23</definedName>
  </definedNames>
  <calcPr calcId="145621"/>
</workbook>
</file>

<file path=xl/calcChain.xml><?xml version="1.0" encoding="utf-8"?>
<calcChain xmlns="http://schemas.openxmlformats.org/spreadsheetml/2006/main">
  <c r="H4" i="17" l="1"/>
  <c r="AA42" i="8"/>
  <c r="AC17" i="17"/>
  <c r="AC16" i="17"/>
  <c r="W16" i="17"/>
  <c r="N16" i="17"/>
  <c r="L16" i="17"/>
  <c r="AA13" i="17"/>
  <c r="AC13" i="17"/>
  <c r="AA4" i="17"/>
  <c r="AA5" i="17"/>
  <c r="Z6" i="17"/>
  <c r="AA44" i="8" l="1"/>
  <c r="L45" i="8"/>
  <c r="L36" i="8"/>
  <c r="F17" i="18"/>
  <c r="F16" i="18"/>
  <c r="F14" i="18"/>
  <c r="F15" i="18"/>
  <c r="F13" i="18"/>
  <c r="G34" i="18" l="1"/>
  <c r="G35" i="18" s="1"/>
  <c r="I9" i="17" l="1"/>
  <c r="I8" i="17"/>
  <c r="I6" i="17"/>
  <c r="T50" i="17" l="1"/>
  <c r="L28" i="17" l="1"/>
  <c r="L31" i="17" l="1"/>
  <c r="B31" i="17"/>
  <c r="I5" i="17"/>
  <c r="AB23" i="17"/>
  <c r="AB24" i="17"/>
  <c r="AB25" i="17"/>
  <c r="AB26" i="17"/>
  <c r="AB27" i="17"/>
  <c r="AB28" i="17"/>
  <c r="AB29" i="17"/>
  <c r="AB22" i="17"/>
  <c r="AB21" i="17"/>
  <c r="V40" i="17"/>
  <c r="V39" i="17"/>
  <c r="G40" i="17"/>
  <c r="G39" i="17"/>
  <c r="L29" i="17"/>
  <c r="L30" i="17"/>
  <c r="B28" i="17"/>
  <c r="B29" i="17"/>
  <c r="B30" i="17"/>
  <c r="L27" i="17"/>
  <c r="B27" i="17"/>
  <c r="L24" i="17"/>
  <c r="L22" i="17"/>
  <c r="L21" i="17"/>
  <c r="AB30" i="17" l="1"/>
  <c r="AB32" i="17"/>
  <c r="L17" i="17" l="1"/>
  <c r="T8" i="17" l="1"/>
  <c r="L35" i="8"/>
  <c r="L23" i="17" l="1"/>
  <c r="L33" i="17" s="1"/>
  <c r="K26" i="8"/>
  <c r="M20" i="8"/>
  <c r="N12" i="17" s="1"/>
  <c r="K20" i="8"/>
  <c r="L12" i="17" s="1"/>
  <c r="T13" i="8"/>
  <c r="T9" i="17" s="1"/>
  <c r="AC8" i="8"/>
  <c r="AC9" i="8"/>
  <c r="AC10" i="8"/>
  <c r="L13" i="17" l="1"/>
  <c r="AB31" i="17"/>
  <c r="AB33" i="17" s="1"/>
  <c r="K21" i="8"/>
  <c r="AA43" i="8"/>
  <c r="AB34" i="17" l="1"/>
  <c r="AB35" i="17"/>
  <c r="L35" i="17"/>
  <c r="AA45" i="8"/>
  <c r="L46" i="8" l="1"/>
  <c r="L48" i="8" s="1"/>
  <c r="X48" i="8" s="1"/>
  <c r="Z55" i="8" s="1"/>
  <c r="AA46" i="8"/>
  <c r="L36" i="17" l="1"/>
  <c r="Z36" i="17"/>
  <c r="Z21" i="8" l="1"/>
  <c r="AA12" i="17" s="1"/>
  <c r="AB21" i="8"/>
  <c r="AC12" i="17" s="1"/>
</calcChain>
</file>

<file path=xl/comments1.xml><?xml version="1.0" encoding="utf-8"?>
<comments xmlns="http://schemas.openxmlformats.org/spreadsheetml/2006/main">
  <authors>
    <author>Christian Heilmeier</author>
    <author>Andrea Niebler Bezirksjugendring Mittelfranken</author>
  </authors>
  <commentList>
    <comment ref="H4" authorId="0">
      <text>
        <r>
          <rPr>
            <sz val="8"/>
            <color indexed="81"/>
            <rFont val="Roboto"/>
          </rPr>
          <t>Kriterium für Vor- und Vollständigkeitsprüfung auf Richtigkeit.</t>
        </r>
      </text>
    </comment>
    <comment ref="AA4" authorId="0">
      <text>
        <r>
          <rPr>
            <sz val="8"/>
            <color indexed="81"/>
            <rFont val="Roboto"/>
          </rPr>
          <t>Kriterium für Vor- und Vollständigkeitsprüfung auf Richtigkeit.</t>
        </r>
      </text>
    </comment>
    <comment ref="H6" authorId="1">
      <text>
        <r>
          <rPr>
            <sz val="8"/>
            <color indexed="81"/>
            <rFont val="Roboto"/>
          </rPr>
          <t>Kriterium für Vor- und Vollständigkeitsprüfung auf Richtigkeit.</t>
        </r>
      </text>
    </comment>
    <comment ref="Y6" authorId="1">
      <text>
        <r>
          <rPr>
            <sz val="8"/>
            <color indexed="81"/>
            <rFont val="Roboto"/>
          </rPr>
          <t>Kriterium für Vor- und Vollständigkeitsprüfung auf Richtigkeit.</t>
        </r>
      </text>
    </comment>
    <comment ref="I8" authorId="0">
      <text>
        <r>
          <rPr>
            <sz val="8"/>
            <color indexed="81"/>
            <rFont val="Roboto"/>
          </rPr>
          <t>Kriterium für Vollständigkeits- und Vorprüfung auf Richtigkeit.
Mindestens eine Eingabe ist notwendig.</t>
        </r>
      </text>
    </comment>
    <comment ref="I12" authorId="0">
      <text>
        <r>
          <rPr>
            <sz val="8"/>
            <color indexed="81"/>
            <rFont val="Roboto"/>
          </rPr>
          <t>Kriterium für Vollständigkeits- und Vorprüfung auf Richtigkeit.</t>
        </r>
      </text>
    </comment>
    <comment ref="T12" authorId="0">
      <text>
        <r>
          <rPr>
            <sz val="8"/>
            <color indexed="81"/>
            <rFont val="Roboto"/>
          </rPr>
          <t xml:space="preserve">Bei </t>
        </r>
        <r>
          <rPr>
            <b/>
            <sz val="8"/>
            <color indexed="81"/>
            <rFont val="Roboto"/>
          </rPr>
          <t>JBM gr. TNK</t>
        </r>
        <r>
          <rPr>
            <sz val="8"/>
            <color indexed="81"/>
            <rFont val="Roboto"/>
          </rPr>
          <t xml:space="preserve"> beträgt die höchstens zuwendungsfähige Dauer </t>
        </r>
        <r>
          <rPr>
            <b/>
            <sz val="8"/>
            <color indexed="81"/>
            <rFont val="Roboto"/>
          </rPr>
          <t>vier</t>
        </r>
        <r>
          <rPr>
            <sz val="8"/>
            <color indexed="81"/>
            <rFont val="Roboto"/>
          </rPr>
          <t xml:space="preserve"> Tage.
Bei Beginn und Ende am gleichen Tag wird ein Tag berechnet. Ab einer Nacht wird als Minimum 1 Tag angegeben.</t>
        </r>
      </text>
    </comment>
    <comment ref="I13" authorId="0">
      <text>
        <r>
          <rPr>
            <sz val="8"/>
            <color indexed="81"/>
            <rFont val="Roboto"/>
          </rPr>
          <t>Kriterium für Vollständigkeits- und Vorprüfung auf Richtigkeit.</t>
        </r>
      </text>
    </comment>
    <comment ref="T13" authorId="0">
      <text>
        <r>
          <rPr>
            <sz val="8"/>
            <color indexed="81"/>
            <rFont val="Roboto"/>
          </rPr>
          <t>Minimale Soll-Zeitstunden basierend auf der minimalen Dauer in Tagen.</t>
        </r>
      </text>
    </comment>
    <comment ref="P32" authorId="1">
      <text>
        <r>
          <rPr>
            <sz val="8"/>
            <color indexed="81"/>
            <rFont val="Roboto"/>
          </rPr>
          <t>Zuwendungsfähig sind nur die Ausgaben, die für Teilnehmende aus Bayern anfallen.</t>
        </r>
      </text>
    </comment>
    <comment ref="L34" authorId="0">
      <text>
        <r>
          <rPr>
            <sz val="8"/>
            <color indexed="81"/>
            <rFont val="Roboto"/>
          </rPr>
          <t>Freiwillige (d.h. unentgeltliche) Arbeitsleistungen sind durch Stundenzettel nachzuweisen.</t>
        </r>
      </text>
    </comment>
    <comment ref="B36" authorId="1">
      <text>
        <r>
          <rPr>
            <sz val="8"/>
            <color indexed="81"/>
            <rFont val="Roboto"/>
          </rPr>
          <t xml:space="preserve">Unentgeltliche Sachleistungen sind bis zur Höhe von 80 % der angemessenen Unternehmerpreise zuwendungsfähig. </t>
        </r>
      </text>
    </comment>
    <comment ref="I36" authorId="1">
      <text>
        <r>
          <rPr>
            <sz val="8"/>
            <color indexed="81"/>
            <rFont val="Roboto"/>
          </rPr>
          <t>hier bitte den Betrag (€) der tatsächlichen unentgeltlichen Sachleistungen eintragen - die förderfähigen 80 % werden bei p) Ausgaben (Zeile 44) übernommen.</t>
        </r>
      </text>
    </comment>
    <comment ref="AA41" authorId="1">
      <text>
        <r>
          <rPr>
            <sz val="8"/>
            <color indexed="81"/>
            <rFont val="Roboto"/>
          </rPr>
          <t>da unentgeltliche Sachleistungen nur bis zur Höhe von 80 % der angemessenen Unternehmerpreise zuwendungsfähig sind, werden hier nur 80 % von o) Einnahmen (Zeile 36) übernommen.</t>
        </r>
      </text>
    </comment>
    <comment ref="AA42" authorId="1">
      <text>
        <r>
          <rPr>
            <sz val="8"/>
            <color indexed="81"/>
            <rFont val="Roboto"/>
          </rPr>
          <t>ohne Fahrtkosten, sonstige Ausgaben</t>
        </r>
      </text>
    </comment>
    <comment ref="AA44" authorId="1">
      <text>
        <r>
          <rPr>
            <sz val="8"/>
            <color indexed="81"/>
            <rFont val="Roboto"/>
          </rPr>
          <t>da unentgeltliche Sachleistungen nur bis zur Höhe von 80 % der angemessenen Unternehmerpreise zuwendungsfähig sind, werden hier nur 80 % von o) Einnahmen (Zeile 36) übernommen.</t>
        </r>
      </text>
    </comment>
    <comment ref="AA45" authorId="1">
      <text>
        <r>
          <rPr>
            <sz val="8"/>
            <color indexed="81"/>
            <rFont val="Roboto"/>
          </rPr>
          <t>ohne Fahrtkosten, sonstige Ausgaben</t>
        </r>
      </text>
    </comment>
    <comment ref="L46" authorId="1">
      <text>
        <r>
          <rPr>
            <sz val="8"/>
            <color indexed="81"/>
            <rFont val="Roboto"/>
          </rPr>
          <t>alle Ausgaben incl. nicht förderfähige Kosten (Fahrtkosten, sonstige Kosten)</t>
        </r>
      </text>
    </comment>
    <comment ref="AA46" authorId="1">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 ref="L48" authorId="0">
      <text>
        <r>
          <rPr>
            <sz val="8"/>
            <color indexed="81"/>
            <rFont val="Roboto"/>
          </rPr>
          <t>Muss größer 0 sein, ansonsten ist die Maßnahme nicht förderfähig.</t>
        </r>
      </text>
    </comment>
    <comment ref="X48" authorId="0">
      <text>
        <r>
          <rPr>
            <b/>
            <sz val="8"/>
            <color indexed="81"/>
            <rFont val="Roboto"/>
          </rPr>
          <t>Bagatellgrenze</t>
        </r>
        <r>
          <rPr>
            <sz val="8"/>
            <color indexed="81"/>
            <rFont val="Roboto"/>
          </rPr>
          <t xml:space="preserve"> 
Gefördert werden nur Maßnahmen, bei denen sich mindestens eine Zuwendung in Höhe von 200 € ergibt.
</t>
        </r>
        <r>
          <rPr>
            <b/>
            <sz val="8"/>
            <color indexed="81"/>
            <rFont val="Roboto"/>
          </rPr>
          <t>Höhe der Zuwendung</t>
        </r>
        <r>
          <rPr>
            <sz val="8"/>
            <color indexed="81"/>
            <rFont val="Roboto"/>
          </rPr>
          <t xml:space="preserve">
Die Zuwendung beträgt bis zu 60 % der zuwendungsfähigen und angemessenen Ausgaben. Die Zuwendung darf den Fehlbetrag nicht überschreiten. Bei Cent-Beträgen wird auf ganze Euro abgerundet.</t>
        </r>
      </text>
    </comment>
    <comment ref="F51" authorId="1">
      <text>
        <r>
          <rPr>
            <sz val="8"/>
            <color indexed="81"/>
            <rFont val="Roboto"/>
          </rPr>
          <t>Kriterium für Vor- und Vollständigkeitsprüfung auf Richtigkeit.</t>
        </r>
      </text>
    </comment>
    <comment ref="F52" authorId="0">
      <text>
        <r>
          <rPr>
            <sz val="8"/>
            <color indexed="81"/>
            <rFont val="Roboto"/>
          </rPr>
          <t>Kriterium für Vor- und Vollständigkeitsprüfung auf Richtigkeit.</t>
        </r>
      </text>
    </comment>
    <comment ref="B54" authorId="0">
      <text>
        <r>
          <rPr>
            <sz val="8"/>
            <color indexed="81"/>
            <rFont val="Roboto"/>
          </rPr>
          <t>Kriterien für Vor- und Vollständigkeits-prüfung auf Richtigkeit, wobei r), s), t) u. u) optional sind.</t>
        </r>
      </text>
    </comment>
    <comment ref="A58" authorId="1">
      <text>
        <r>
          <rPr>
            <sz val="8"/>
            <color indexed="81"/>
            <rFont val="Roboto"/>
          </rPr>
          <t>freiwillige (d.h. unentgeltliche) Arbeitsleistungen sind durch Stundenzettel nachzuweisen; vgl. o) Einnahmen (Zeile 33)</t>
        </r>
      </text>
    </comment>
    <comment ref="Z64" authorId="1">
      <text>
        <r>
          <rPr>
            <sz val="8"/>
            <color indexed="81"/>
            <rFont val="Roboto"/>
          </rPr>
          <t>Kriterien für Vor- und Vollständigkeitsprüfung auf Richtigkeit,</t>
        </r>
      </text>
    </comment>
  </commentList>
</comments>
</file>

<file path=xl/comments2.xml><?xml version="1.0" encoding="utf-8"?>
<comments xmlns="http://schemas.openxmlformats.org/spreadsheetml/2006/main">
  <authors>
    <author>Andrea Niebler Bezirksjugendring Mittelfranken</author>
  </authors>
  <commentList>
    <comment ref="L35" authorId="0">
      <text>
        <r>
          <rPr>
            <sz val="8"/>
            <color indexed="81"/>
            <rFont val="Roboto"/>
          </rPr>
          <t>alle Ausgaben incl. nicht förderfähige Kosten (Fahrtkosten, sonstige Kosten)</t>
        </r>
      </text>
    </comment>
    <comment ref="AB35" authorId="0">
      <text>
        <r>
          <rPr>
            <sz val="8"/>
            <color indexed="81"/>
            <rFont val="Roboto"/>
          </rPr>
          <t xml:space="preserve">Bei JBM </t>
        </r>
        <r>
          <rPr>
            <b/>
            <sz val="8"/>
            <color indexed="81"/>
            <rFont val="Roboto"/>
          </rPr>
          <t>gr.TNK</t>
        </r>
        <r>
          <rPr>
            <sz val="8"/>
            <color indexed="81"/>
            <rFont val="Roboto"/>
          </rPr>
          <t xml:space="preserve"> beträgt die Zuwendung nur bis zu </t>
        </r>
        <r>
          <rPr>
            <b/>
            <sz val="8"/>
            <color indexed="81"/>
            <rFont val="Roboto"/>
          </rPr>
          <t>60%</t>
        </r>
        <r>
          <rPr>
            <sz val="8"/>
            <color indexed="81"/>
            <rFont val="Roboto"/>
          </rPr>
          <t xml:space="preserve"> der förderfähigen Ausgaben.</t>
        </r>
      </text>
    </comment>
  </commentList>
</comments>
</file>

<file path=xl/comments3.xml><?xml version="1.0" encoding="utf-8"?>
<comments xmlns="http://schemas.openxmlformats.org/spreadsheetml/2006/main">
  <authors>
    <author>Andrea Niebler Bezirksjugendring Mittelfranken</author>
    <author>Christian Heilmeier</author>
  </authors>
  <commentList>
    <comment ref="B1" authorId="0">
      <text>
        <r>
          <rPr>
            <sz val="8"/>
            <color indexed="81"/>
            <rFont val="Roboto"/>
          </rPr>
          <t>vgl. Rahmenrichtlinien:
4.5. Eigenanteil
Der Zuwendungsempfänger erbringt mindestens 10 von Hundert der zuwendungsfähigen baren Ausgaben aus baren Eigenmitteln. Bei Jugendverbänden und Gliederungen des Bayerischen Jugendrings kann in Ausnahmefällen von dieser Bestimmung abgewichen werden. Die hierfür erforderlichen Besonderheiten des Einzelfalls sind bei Antragstellung darzulegen und glaubhaft zu machen. Der insgesamt zu erbringende Eigenanteil des Zuwendungsempfängers kann darüber hinaus beispielsweise durch freiwillige Arbeits- und/oder Sachleistungen erbracht werden. Der Eigenanteil ist nachvollziehbar nachzuweisen.</t>
        </r>
      </text>
    </comment>
    <comment ref="F13" authorId="1">
      <text>
        <r>
          <rPr>
            <sz val="8"/>
            <color indexed="81"/>
            <rFont val="Roboto"/>
          </rPr>
          <t>Füllt sich über "Antrag_JBM gr.TNK" aus.</t>
        </r>
      </text>
    </comment>
    <comment ref="F14" authorId="0">
      <text>
        <r>
          <rPr>
            <sz val="8"/>
            <color indexed="81"/>
            <rFont val="Roboto"/>
          </rPr>
          <t>Füllt sich über "Antrag_JBM gr.TNK" aus.</t>
        </r>
      </text>
    </comment>
    <comment ref="F15" authorId="0">
      <text>
        <r>
          <rPr>
            <sz val="8"/>
            <color indexed="81"/>
            <rFont val="Roboto"/>
          </rPr>
          <t>Füllt sich über "Antrag_JBM gr.TNK" aus.</t>
        </r>
      </text>
    </comment>
    <comment ref="F16" authorId="1">
      <text>
        <r>
          <rPr>
            <sz val="8"/>
            <color indexed="81"/>
            <rFont val="Roboto"/>
          </rPr>
          <t>Füllt sich über "Antrag_JBM gr.TNK" aus.</t>
        </r>
      </text>
    </comment>
    <comment ref="F17" authorId="1">
      <text>
        <r>
          <rPr>
            <sz val="8"/>
            <color indexed="81"/>
            <rFont val="Roboto"/>
          </rPr>
          <t>Füllt sich über "Antrag_JBM gr.TNK" aus.</t>
        </r>
      </text>
    </comment>
  </commentList>
</comments>
</file>

<file path=xl/sharedStrings.xml><?xml version="1.0" encoding="utf-8"?>
<sst xmlns="http://schemas.openxmlformats.org/spreadsheetml/2006/main" count="310" uniqueCount="230">
  <si>
    <t>Raummieten</t>
  </si>
  <si>
    <t>Honorare</t>
  </si>
  <si>
    <t>Ausgaben</t>
  </si>
  <si>
    <t>18 bis unter 27 Jahre</t>
  </si>
  <si>
    <t>01</t>
  </si>
  <si>
    <t>02</t>
  </si>
  <si>
    <t>03</t>
  </si>
  <si>
    <t>04</t>
  </si>
  <si>
    <t>05</t>
  </si>
  <si>
    <t>06</t>
  </si>
  <si>
    <t>07</t>
  </si>
  <si>
    <t>08</t>
  </si>
  <si>
    <t>09</t>
  </si>
  <si>
    <t>10</t>
  </si>
  <si>
    <t>11</t>
  </si>
  <si>
    <t>12</t>
  </si>
  <si>
    <t>13</t>
  </si>
  <si>
    <t>14</t>
  </si>
  <si>
    <t>15</t>
  </si>
  <si>
    <t>16</t>
  </si>
  <si>
    <t>17</t>
  </si>
  <si>
    <t>Bayerischer Jugendring</t>
  </si>
  <si>
    <t>Erläuterungen zum Tabellenblatt "Anträge", Spalte "H", Themenschwerpunkt</t>
  </si>
  <si>
    <t>Sonstige</t>
  </si>
  <si>
    <t>Kein festgelegter Schwerpunkt</t>
  </si>
  <si>
    <t>Themenschwerpunkt</t>
  </si>
  <si>
    <t xml:space="preserve">Schlüssel </t>
  </si>
  <si>
    <t>Bemerkung</t>
  </si>
  <si>
    <t>Honorarkräfte</t>
  </si>
  <si>
    <t>45 Jahre und älter</t>
  </si>
  <si>
    <t>27 bis unter 45 Jahre</t>
  </si>
  <si>
    <t>unter 16 Jahre</t>
  </si>
  <si>
    <t>Vorbereitungs- und Organisationskosten</t>
  </si>
  <si>
    <t>Versicherungen</t>
  </si>
  <si>
    <t>TN-Auflistungen</t>
  </si>
  <si>
    <t>Einnahmen</t>
  </si>
  <si>
    <t>Betrag</t>
  </si>
  <si>
    <t>Verpflegung/Übernachtung</t>
  </si>
  <si>
    <t>Arbeits- und Hilfsmittel</t>
  </si>
  <si>
    <t>Fehlbetrag</t>
  </si>
  <si>
    <t>a)</t>
  </si>
  <si>
    <t>b)</t>
  </si>
  <si>
    <t>c)</t>
  </si>
  <si>
    <t>d)</t>
  </si>
  <si>
    <t>Themenschwerpunkte</t>
  </si>
  <si>
    <t>e)</t>
  </si>
  <si>
    <t>(bis zu drei Nennungen)</t>
  </si>
  <si>
    <t>Zeitstunden erreicht?</t>
  </si>
  <si>
    <t>Teilnehmende 18 bis unter 27 Jahre</t>
  </si>
  <si>
    <t>16 bis unter 18 Jahre</t>
  </si>
  <si>
    <t>Mitarbeit von sonstigen pädagogisch tätigen Personen</t>
  </si>
  <si>
    <t>Herkunft</t>
  </si>
  <si>
    <t>Bezeichnung d. Maßnahme</t>
  </si>
  <si>
    <t>Natur- und umweltbezogene Schwerpunkte</t>
  </si>
  <si>
    <t>z.B. Tierschutz, Umweltschutz, Mülltrennung, Aufforstung</t>
  </si>
  <si>
    <t>Handwerklich-technische Schwerpunkte</t>
  </si>
  <si>
    <t>z.B. Elektronik-, Metall- und Holzarbeiten</t>
  </si>
  <si>
    <t>Rettungs- und Hilfstechniken</t>
  </si>
  <si>
    <t>z.B. Umgangmit Rettungsgerät, technische und medizinische Hilfeleistungen, Erste-Hilfe-Kurse,feuerwehrtechnische Übungen</t>
  </si>
  <si>
    <t xml:space="preserve">z.B. Themen wie Inklusion, Integration,Migration, Berufsorientierung, Rechtsextremismus,( Trans- ) Gender, Sexualität, Aufklärung, Religion im Rahmen von Diskussionsrunden, Exkursionen o. Ä. </t>
  </si>
  <si>
    <t>z.B. Umgang und Nutzung von Medien, wie PC, Konsolen, digitale Medien, Handy, Video &amp; Foto oder pädagogische Arbeit und Aufklärungsangebote zu digitalen Medien, Blogs, Webseiten, Computer- und Netzwerkspiele, Hardware</t>
  </si>
  <si>
    <t xml:space="preserve">Hauswirtschaftliche Schwerpunkte </t>
  </si>
  <si>
    <t>z.B. Kochen, Backen, Ernährungsfragen</t>
  </si>
  <si>
    <t>Jugendkulturelle und künstlerisch kreative Schwerpunkte</t>
  </si>
  <si>
    <t>z.B. Basteln, Kunst bzw. künstlerisches Gestalten, Musik, Tanz, Theater, Konzerte, Discos</t>
  </si>
  <si>
    <t>Spielbezogene Schwerpunkte</t>
  </si>
  <si>
    <t>z.B. Gesellschaftsspiele, Gruppenspiele, Outdoorgames;nicht gemeint sind Computer- und Onlinespiele, diese sind unter 05 anzugeben</t>
  </si>
  <si>
    <t>Sportbezogene Schwerpunkte</t>
  </si>
  <si>
    <t>z.B. Klettern, Tanzsport, Turniere, Fußballcamps, Selbstverteidigungskurse</t>
  </si>
  <si>
    <t>Schwerpunkte im Bereich der Traditions- und Brauchtumspflege</t>
  </si>
  <si>
    <t xml:space="preserve"> z. B. Karneval/Fastnacht/Fasching, Trachten</t>
  </si>
  <si>
    <t>Schwerpunkte im Bereich der Didaktik und Methodik</t>
  </si>
  <si>
    <t>trifft bei AEJ immer zu  (z.B. Juleica-Kurse)</t>
  </si>
  <si>
    <t>Geschlechtsdifferenzierte Schwerpunkte</t>
  </si>
  <si>
    <t>z.B. Angebote zur sexuellen Orientierung und geschlechtlichen Identität einschl. der Themen Aufklärung und Sexualität</t>
  </si>
  <si>
    <t>Schulbegleitende Angebotsschwerpunkte</t>
  </si>
  <si>
    <t>kommt in der Jugendarbeit nicht vor ( z.B. Hausaufgabenbetreuung, Lerngruppen )</t>
  </si>
  <si>
    <t>Beratungen</t>
  </si>
  <si>
    <t>kommt hier nicht vor (bewusst initiierte Beratungsgespräche, nicht gemeint sind spontane „Ratgebergespräche“ im normalen Alltag des Angebots)</t>
  </si>
  <si>
    <t>Auseinandersetzung mit dem Thema Gewalt und Gewaltprävention</t>
  </si>
  <si>
    <t>(einschließlich sexueller Gewalt)</t>
  </si>
  <si>
    <t>Medien (-pädagogische) Schwerpunkte</t>
  </si>
  <si>
    <t>männl.</t>
  </si>
  <si>
    <t>weibl.</t>
  </si>
  <si>
    <t>€</t>
  </si>
  <si>
    <t>Kennziffer</t>
  </si>
  <si>
    <t>€ oder Std.</t>
  </si>
  <si>
    <t>Kontoinhaber:</t>
  </si>
  <si>
    <t>IBAN:</t>
  </si>
  <si>
    <t>Geldinstitut:</t>
  </si>
  <si>
    <t>BIC:</t>
  </si>
  <si>
    <t>(Gesellschafts-)polit., histor., arbeitsweltbez., interkult., weltansch., relig. Schwerpunkte</t>
  </si>
  <si>
    <t>Anhänge</t>
  </si>
  <si>
    <t>f)</t>
  </si>
  <si>
    <t>g)</t>
  </si>
  <si>
    <t>h)</t>
  </si>
  <si>
    <t>j)</t>
  </si>
  <si>
    <t>k)</t>
  </si>
  <si>
    <t>l)</t>
  </si>
  <si>
    <t>n)</t>
  </si>
  <si>
    <t>o)</t>
  </si>
  <si>
    <t>Status</t>
  </si>
  <si>
    <t>Gesamtzahl der förderfähigen Personen</t>
  </si>
  <si>
    <t>Zahl der förderfähigen Stunden/Tage</t>
  </si>
  <si>
    <t>zugeteilt.</t>
  </si>
  <si>
    <t>Datum</t>
  </si>
  <si>
    <t>Unterschrift</t>
  </si>
  <si>
    <t>Hinweis für den Antragsteller:</t>
  </si>
  <si>
    <t>/</t>
  </si>
  <si>
    <t xml:space="preserve"> </t>
  </si>
  <si>
    <t>1.</t>
  </si>
  <si>
    <t>2.</t>
  </si>
  <si>
    <t>3.</t>
  </si>
  <si>
    <t>EA</t>
  </si>
  <si>
    <t>HA</t>
  </si>
  <si>
    <t>HO</t>
  </si>
  <si>
    <t>PR</t>
  </si>
  <si>
    <t>SO</t>
  </si>
  <si>
    <t>Kennzeichen:</t>
  </si>
  <si>
    <t>Referierende/
pädagogisch tätige Personen</t>
  </si>
  <si>
    <t>KJR/SJR/Verband</t>
  </si>
  <si>
    <t>vom Bezirksjugendring Mittelfranken auszufüllen:</t>
  </si>
  <si>
    <t>ehrenamtlich/pädagogisch tätige Personen</t>
  </si>
  <si>
    <t>haupt-/nebenberuflich tätige Personen</t>
  </si>
  <si>
    <t>Praktikant*innen</t>
  </si>
  <si>
    <t>Antragssteller</t>
  </si>
  <si>
    <t>p)</t>
  </si>
  <si>
    <t>sonstige Personen</t>
  </si>
  <si>
    <t>Referierende/verantwortliche Personen gesamt</t>
  </si>
  <si>
    <t>Programm/Bericht, aus dem ersichtlich ist:</t>
  </si>
  <si>
    <t>die Zielsetzung (ggf. Teilziele) der Maßnahme</t>
  </si>
  <si>
    <t>die jeweiligen Inhalte</t>
  </si>
  <si>
    <t>die angewandten Methoden</t>
  </si>
  <si>
    <t>q)</t>
  </si>
  <si>
    <r>
      <t xml:space="preserve">Soll-Zeitstunden </t>
    </r>
    <r>
      <rPr>
        <sz val="8"/>
        <color theme="1"/>
        <rFont val="Roboto"/>
      </rPr>
      <t>(mind. 6/Tag)</t>
    </r>
  </si>
  <si>
    <t>70 % von Gesamtausgaben</t>
  </si>
  <si>
    <t>Gesamteinnahmen</t>
  </si>
  <si>
    <t>Teilnehmendengebühren gesamt</t>
  </si>
  <si>
    <t>freiwillige Arbeitsleistungen (Std.)</t>
  </si>
  <si>
    <t>Betrag verrechnet mit Stundensatz:</t>
  </si>
  <si>
    <t>unentgeltliche Sachleistung (Euro)</t>
  </si>
  <si>
    <r>
      <t xml:space="preserve">Vor-/Zuname </t>
    </r>
    <r>
      <rPr>
        <sz val="8"/>
        <color theme="1"/>
        <rFont val="Roboto"/>
      </rPr>
      <t>Ansprechpartner*in</t>
    </r>
  </si>
  <si>
    <t>r)</t>
  </si>
  <si>
    <t xml:space="preserve">Liste der betreuten Kinder </t>
  </si>
  <si>
    <t>Liste der im Rahmen der Kinderbetreuung und der 
Assistenz bei Teilnehmenden mit Behinderung anwesenden Personen</t>
  </si>
  <si>
    <t>Kinderbetreuung</t>
  </si>
  <si>
    <r>
      <t>Assistenz</t>
    </r>
    <r>
      <rPr>
        <sz val="7"/>
        <color theme="1"/>
        <rFont val="Roboto"/>
      </rPr>
      <t xml:space="preserve"> bei Teilnehmenden mit Behinderung anwes. Personen</t>
    </r>
  </si>
  <si>
    <t>wie geht's ?</t>
  </si>
  <si>
    <t>Bitte keine Veränderungen am Formular vornehmen!</t>
  </si>
  <si>
    <t>PLZ der Maßnahme</t>
  </si>
  <si>
    <t>s)</t>
  </si>
  <si>
    <t>t)</t>
  </si>
  <si>
    <t>u)</t>
  </si>
  <si>
    <t>v)</t>
  </si>
  <si>
    <t>w)</t>
  </si>
  <si>
    <t>x)</t>
  </si>
  <si>
    <t>y)</t>
  </si>
  <si>
    <t>z)</t>
  </si>
  <si>
    <t>Dauer (Tage)mind.</t>
  </si>
  <si>
    <t>Soll-Zeitstunden</t>
  </si>
  <si>
    <t xml:space="preserve"> Ausgaben</t>
  </si>
  <si>
    <t/>
  </si>
  <si>
    <t>Teilnehmende gesamt</t>
  </si>
  <si>
    <t>Teilnehmende gesamt m/w</t>
  </si>
  <si>
    <t>Mitarbeiter*innen gesamt Σ</t>
  </si>
  <si>
    <t>Teilnehmende gesamt Σ</t>
  </si>
  <si>
    <t>Bezeichnung der Maßnahme</t>
  </si>
  <si>
    <t>PLZ des Antragsstellers</t>
  </si>
  <si>
    <t>sonstige Zuschüsse</t>
  </si>
  <si>
    <t>Ort der Maßnahme</t>
  </si>
  <si>
    <t>80% unentgeltliche Sachleistungen</t>
  </si>
  <si>
    <t>So klappt es mit der Antragstellung!</t>
  </si>
  <si>
    <r>
      <rPr>
        <b/>
        <sz val="12"/>
        <color theme="1"/>
        <rFont val="Roboto"/>
      </rPr>
      <t>Vorschlag zur Bearbeitung:</t>
    </r>
    <r>
      <rPr>
        <sz val="12"/>
        <color theme="1"/>
        <rFont val="Roboto"/>
      </rPr>
      <t xml:space="preserve"> 
für jeden neuen Zuschussantrag sollte die Datei kopiert und entsprechend dem zu stellenden Antrag umbenannt und gespeichert werden. In dieser neu erstellten Datei im Eingabe-Formular die notwendigen Eintragungen  - soweit bereits möglich - vornehmen und abspeichern. Die Daten werden automatisch auf die übrigen Formulare übernommen.</t>
    </r>
  </si>
  <si>
    <t>Unterschrift Antragsteller</t>
  </si>
  <si>
    <t xml:space="preserve">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Der Bayerische Oberste Rechnungshof, das Bayerische Staatsministerium für Familie, Arbeit und Soziales, der Bayerische Jugendring und der Bezirksjugendring Mittelfranken sind berechtigt, die Verwendung der Zuwendung an Ort und Stelle nachzuprüfen.
Die Belege werden fünf Jahre nach Durchführung der Maßnahme zum Zwecke einer möglichen Nachprüfung aufbewahrt.
</t>
  </si>
  <si>
    <t>Zuweisungsbescheid</t>
  </si>
  <si>
    <t>Zuweisungsbetrag</t>
  </si>
  <si>
    <t>Die Überweisung der Zuweisung soll auf folgende Bankverbindung erfolgen:</t>
  </si>
  <si>
    <t>Den Förderbedingungen entsprechend wird eine Zuweisung in Höhe von</t>
  </si>
  <si>
    <t>Auf den oben bezeichneten Antrag wird eine Zuweisung gewährt. Die Förderung ist zweckbestimmt für die oben genannte Maßnahme.</t>
  </si>
  <si>
    <t>Der Förderbedingungen entsprechend wird eine  Zuweisung in Höhe von</t>
  </si>
  <si>
    <t>Die relevanten Felder sind grün hinterlegt.</t>
  </si>
  <si>
    <t>Teilnehmende bis unter 10 Jahre</t>
  </si>
  <si>
    <t>Teilnehmende 10 bis unter 14 Jahre</t>
  </si>
  <si>
    <t>Teilnehmende 14 bis unter 18 Jahre</t>
  </si>
  <si>
    <t>offene Einladung in einem druckbaren Format</t>
  </si>
  <si>
    <t>i)</t>
  </si>
  <si>
    <t xml:space="preserve">m) </t>
  </si>
  <si>
    <t>freiwillige Arbeitsleistung</t>
  </si>
  <si>
    <t>Antrag(=Verwendungsnachweis)</t>
  </si>
  <si>
    <t>Förderung von Jugendbildungsmaßnahmen mit größeren Teilnehmendenkreis  (JBM gr. TNK)
aus Mitteln des Kinder- und Jugendprogramms der Bayerischen Staatsregierung</t>
  </si>
  <si>
    <t>Förderung von Jugendbildungsmaßnahmen mit größerem Teilnehmendenkreis (JBM gr. TNK)
aus Mitteln des Kinder- und Jugendprogramms der Bayerischen Staatsregierung</t>
  </si>
  <si>
    <t>Zwischensumme förderfähige Ausgaben</t>
  </si>
  <si>
    <t>nicht förderfähige Kosten: Fahrtkosten, sonstige Ausgaben</t>
  </si>
  <si>
    <t>förderfähige Gesamtausgaben</t>
  </si>
  <si>
    <t>60% von förderfähige Gesamtausgaben</t>
  </si>
  <si>
    <t>60% der förderfähigen Ausgaben</t>
  </si>
  <si>
    <t>förderfähige Ausgaben gesamt</t>
  </si>
  <si>
    <t>60 % der förderfähigen Ausgaben</t>
  </si>
  <si>
    <r>
      <t xml:space="preserve">Dauer </t>
    </r>
    <r>
      <rPr>
        <sz val="8"/>
        <color theme="1"/>
        <rFont val="Roboto"/>
      </rPr>
      <t>(mind. 1, max. 4 Tage)</t>
    </r>
  </si>
  <si>
    <t>Gesamtausgaben</t>
  </si>
  <si>
    <r>
      <t>Die xlsx.-Formulare (</t>
    </r>
    <r>
      <rPr>
        <b/>
        <sz val="12"/>
        <color theme="1"/>
        <rFont val="Roboto"/>
      </rPr>
      <t>"Antrag JBM gr. TNK" und nach Bedarf "Stundenzettel"</t>
    </r>
    <r>
      <rPr>
        <sz val="12"/>
        <color theme="1"/>
        <rFont val="Roboto"/>
      </rPr>
      <t>) am Rechner ausfüllen und</t>
    </r>
  </si>
  <si>
    <r>
      <t>Nur</t>
    </r>
    <r>
      <rPr>
        <sz val="12"/>
        <color theme="1"/>
        <rFont val="Roboto"/>
      </rPr>
      <t xml:space="preserve"> auf dem Tabellenblatt </t>
    </r>
    <r>
      <rPr>
        <b/>
        <sz val="12"/>
        <color theme="1"/>
        <rFont val="Roboto"/>
      </rPr>
      <t>"Antrag JBM gr. TNK"</t>
    </r>
    <r>
      <rPr>
        <sz val="12"/>
        <color theme="1"/>
        <rFont val="Roboto"/>
      </rPr>
      <t xml:space="preserve"> und </t>
    </r>
    <r>
      <rPr>
        <b/>
        <sz val="12"/>
        <color theme="1"/>
        <rFont val="Roboto"/>
      </rPr>
      <t>"Stundenzettel"</t>
    </r>
    <r>
      <rPr>
        <sz val="12"/>
        <color theme="1"/>
        <rFont val="Roboto"/>
      </rPr>
      <t xml:space="preserve"> 
können am Rechner Eintragungen gemacht werden. </t>
    </r>
  </si>
  <si>
    <t xml:space="preserve">Alle anderen Felder sind gesperrt (das Blatt "Zuweisungsbescheid JBM gr. TNK" ganz). </t>
  </si>
  <si>
    <t>keine Teilnehmenden-Liste nötig</t>
  </si>
  <si>
    <t xml:space="preserve">kein Vorantrag mehr nötig, d. h. Antrag = Verwendungsnachweis
</t>
  </si>
  <si>
    <t>Beginn (tt.mm.jj)</t>
  </si>
  <si>
    <t>Ende (tt.mm.jj)</t>
  </si>
  <si>
    <t>Teilnehmendenliste nicht nötig!</t>
  </si>
  <si>
    <r>
      <t xml:space="preserve">Stundenzettel </t>
    </r>
    <r>
      <rPr>
        <sz val="11"/>
        <color theme="1"/>
        <rFont val="Roboto"/>
      </rPr>
      <t>(freiwillige Arbeitsleistungen)</t>
    </r>
  </si>
  <si>
    <t>zum Antrag</t>
  </si>
  <si>
    <t>Bearbeitungsnummer des 
Bezirksjugendrings Mittelfranken:</t>
  </si>
  <si>
    <t>AEJ</t>
  </si>
  <si>
    <t>AEJ kurz</t>
  </si>
  <si>
    <t>JBM</t>
  </si>
  <si>
    <t>JBM gr.TNK</t>
  </si>
  <si>
    <t>Name</t>
  </si>
  <si>
    <t>Art der Arbeitsleistung (Stichworte)</t>
  </si>
  <si>
    <t>geleistete Stunden</t>
  </si>
  <si>
    <t xml:space="preserve">Summe Stunden: </t>
  </si>
  <si>
    <t xml:space="preserve">Summe zuwendungsfähiger Betrag (9,60 € / Std.): </t>
  </si>
  <si>
    <t>bis unter 45 Jahre</t>
  </si>
  <si>
    <t>Stundenzettel zu o)</t>
  </si>
  <si>
    <t>der tatsächliche zeitiche Ablauf</t>
  </si>
  <si>
    <r>
      <t>spätestens acht Wochen nach Beendigung der Maßnahme zusammen mit dem Blatt "</t>
    </r>
    <r>
      <rPr>
        <b/>
        <sz val="12"/>
        <color theme="1"/>
        <rFont val="Roboto"/>
      </rPr>
      <t>Zuweisungsbescheid JBM gr. TNK"</t>
    </r>
    <r>
      <rPr>
        <sz val="12"/>
        <color theme="1"/>
        <rFont val="Roboto"/>
      </rPr>
      <t xml:space="preserve"> und allen weiteren Unterlagen (Einladung/Ausschreibung, Bericht, ggf. Stundenzettel) digital an </t>
    </r>
    <r>
      <rPr>
        <b/>
        <sz val="12"/>
        <color theme="4"/>
        <rFont val="Roboto"/>
      </rPr>
      <t>foerderung@bezjr-mfr</t>
    </r>
    <r>
      <rPr>
        <sz val="12"/>
        <color theme="1"/>
        <rFont val="Roboto"/>
      </rPr>
      <t>.de senden.</t>
    </r>
  </si>
  <si>
    <t>Datenschutz</t>
  </si>
  <si>
    <t>(ohne "Haken" keine Förderung möglich)</t>
  </si>
  <si>
    <t>die Datenschutzrichtlinien des Bezirksjugendrings Mittelfranken habe ich zur Kenntnis genommen</t>
  </si>
  <si>
    <r>
      <t>Das Antragsformular (</t>
    </r>
    <r>
      <rPr>
        <b/>
        <sz val="12"/>
        <color theme="1"/>
        <rFont val="Roboto"/>
      </rPr>
      <t>"Antrag JBM gr. TNK</t>
    </r>
    <r>
      <rPr>
        <sz val="12"/>
        <color theme="1"/>
        <rFont val="Roboto"/>
      </rPr>
      <t>") mit der Originalunterschrift zusätzlich per Post an den 
         Bezirksjugendring Mittelfranken 
         Gleißbühlstraße 7 
         90402 Nürnberg
 schicken.</t>
    </r>
  </si>
  <si>
    <t>ehrenamtlich/päd. tätige Personen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</si>
</sst>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407]_-;\-* #,##0.00\ [$€-407]_-;_-* &quot;-&quot;??\ [$€-407]_-;_-@_-"/>
    <numFmt numFmtId="165" formatCode="0.0\ &quot;Std.&quot;"/>
    <numFmt numFmtId="166" formatCode="0.0"/>
    <numFmt numFmtId="167" formatCode="dd/mm/yy;@"/>
    <numFmt numFmtId="168" formatCode="0.00\ &quot;€/Std.&quot;"/>
    <numFmt numFmtId="169" formatCode="#,##0.00\ &quot;€&quot;"/>
  </numFmts>
  <fonts count="55" x14ac:knownFonts="1">
    <font>
      <sz val="11"/>
      <color theme="1"/>
      <name val="Calibri"/>
      <family val="2"/>
      <scheme val="minor"/>
    </font>
    <font>
      <sz val="11"/>
      <color theme="1"/>
      <name val="Roboto Lt"/>
      <family val="2"/>
    </font>
    <font>
      <sz val="8"/>
      <color rgb="FF000000"/>
      <name val="Tahoma"/>
      <family val="2"/>
    </font>
    <font>
      <b/>
      <sz val="11"/>
      <color indexed="8"/>
      <name val="Roboto"/>
    </font>
    <font>
      <sz val="11"/>
      <color theme="1"/>
      <name val="Roboto"/>
    </font>
    <font>
      <sz val="11"/>
      <color indexed="8"/>
      <name val="Roboto"/>
    </font>
    <font>
      <b/>
      <sz val="9"/>
      <color theme="1"/>
      <name val="Roboto"/>
    </font>
    <font>
      <i/>
      <sz val="9"/>
      <color theme="1"/>
      <name val="Roboto"/>
    </font>
    <font>
      <sz val="9"/>
      <color theme="1"/>
      <name val="Roboto"/>
    </font>
    <font>
      <b/>
      <sz val="12"/>
      <color theme="1"/>
      <name val="Roboto"/>
    </font>
    <font>
      <sz val="12"/>
      <color theme="1"/>
      <name val="Roboto"/>
    </font>
    <font>
      <b/>
      <sz val="11"/>
      <color theme="1"/>
      <name val="Roboto"/>
    </font>
    <font>
      <b/>
      <sz val="14"/>
      <color theme="1"/>
      <name val="Roboto"/>
    </font>
    <font>
      <sz val="8"/>
      <color theme="1"/>
      <name val="Roboto"/>
    </font>
    <font>
      <sz val="11"/>
      <color theme="1" tint="0.34998626667073579"/>
      <name val="Roboto"/>
    </font>
    <font>
      <sz val="11"/>
      <color theme="4" tint="0.79998168889431442"/>
      <name val="Roboto"/>
    </font>
    <font>
      <sz val="10"/>
      <color theme="1"/>
      <name val="Roboto"/>
    </font>
    <font>
      <b/>
      <sz val="10"/>
      <name val="Roboto"/>
    </font>
    <font>
      <sz val="10"/>
      <name val="Roboto"/>
    </font>
    <font>
      <b/>
      <sz val="10"/>
      <color theme="1"/>
      <name val="Roboto"/>
    </font>
    <font>
      <sz val="10"/>
      <color theme="4" tint="0.79998168889431442"/>
      <name val="Roboto"/>
    </font>
    <font>
      <sz val="14"/>
      <color theme="1"/>
      <name val="Roboto"/>
    </font>
    <font>
      <b/>
      <sz val="11.5"/>
      <color theme="1"/>
      <name val="Roboto"/>
    </font>
    <font>
      <i/>
      <sz val="11"/>
      <color theme="1"/>
      <name val="Roboto"/>
    </font>
    <font>
      <i/>
      <sz val="10"/>
      <color theme="3" tint="0.39997558519241921"/>
      <name val="Roboto"/>
    </font>
    <font>
      <i/>
      <sz val="10"/>
      <name val="Roboto"/>
    </font>
    <font>
      <i/>
      <sz val="10"/>
      <color theme="1"/>
      <name val="Roboto"/>
    </font>
    <font>
      <sz val="7"/>
      <color theme="1"/>
      <name val="Roboto"/>
    </font>
    <font>
      <sz val="11"/>
      <color theme="1"/>
      <name val="Calibri"/>
      <family val="2"/>
      <scheme val="minor"/>
    </font>
    <font>
      <sz val="11"/>
      <color theme="1"/>
      <name val="Arial"/>
      <family val="2"/>
    </font>
    <font>
      <b/>
      <sz val="8"/>
      <color indexed="81"/>
      <name val="Roboto"/>
    </font>
    <font>
      <sz val="8"/>
      <color indexed="81"/>
      <name val="Roboto"/>
    </font>
    <font>
      <b/>
      <sz val="11"/>
      <color theme="1" tint="0.34998626667073579"/>
      <name val="Roboto"/>
    </font>
    <font>
      <sz val="11"/>
      <color rgb="FFFFFF99"/>
      <name val="Roboto"/>
    </font>
    <font>
      <sz val="11"/>
      <color rgb="FFFF0000"/>
      <name val="Roboto"/>
    </font>
    <font>
      <b/>
      <i/>
      <u val="double"/>
      <sz val="10"/>
      <color theme="1"/>
      <name val="Roboto"/>
    </font>
    <font>
      <sz val="11"/>
      <name val="Roboto"/>
    </font>
    <font>
      <b/>
      <sz val="10"/>
      <color rgb="FFFF0000"/>
      <name val="Roboto"/>
    </font>
    <font>
      <i/>
      <sz val="10"/>
      <color rgb="FFFF0000"/>
      <name val="Roboto"/>
    </font>
    <font>
      <i/>
      <sz val="11"/>
      <name val="Roboto"/>
    </font>
    <font>
      <b/>
      <sz val="16"/>
      <color theme="1"/>
      <name val="Roboto"/>
    </font>
    <font>
      <sz val="16"/>
      <color theme="1"/>
      <name val="Roboto"/>
    </font>
    <font>
      <b/>
      <sz val="12"/>
      <color rgb="FFFF0000"/>
      <name val="Roboto"/>
    </font>
    <font>
      <b/>
      <sz val="12"/>
      <name val="Roboto"/>
    </font>
    <font>
      <b/>
      <i/>
      <sz val="11"/>
      <color theme="1"/>
      <name val="Roboto"/>
    </font>
    <font>
      <sz val="18"/>
      <color theme="1"/>
      <name val="Roboto"/>
    </font>
    <font>
      <i/>
      <sz val="12"/>
      <color theme="1"/>
      <name val="Roboto"/>
    </font>
    <font>
      <i/>
      <sz val="13"/>
      <color theme="1"/>
      <name val="Roboto"/>
    </font>
    <font>
      <sz val="26"/>
      <color theme="1"/>
      <name val="Roboto"/>
    </font>
    <font>
      <sz val="20"/>
      <color theme="1"/>
      <name val="Roboto"/>
    </font>
    <font>
      <b/>
      <sz val="12"/>
      <color theme="4"/>
      <name val="Roboto"/>
    </font>
    <font>
      <u/>
      <sz val="11"/>
      <color theme="10"/>
      <name val="Calibri"/>
      <family val="2"/>
      <scheme val="minor"/>
    </font>
    <font>
      <b/>
      <u/>
      <sz val="11"/>
      <color theme="10"/>
      <name val="Roboto"/>
    </font>
    <font>
      <sz val="10"/>
      <color theme="0"/>
      <name val="Roboto"/>
    </font>
    <font>
      <sz val="11"/>
      <color theme="0"/>
      <name val="Roboto"/>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9F89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dotted">
        <color indexed="64"/>
      </bottom>
      <diagonal/>
    </border>
    <border>
      <left style="hair">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top/>
      <bottom style="thin">
        <color indexed="64"/>
      </bottom>
      <diagonal/>
    </border>
    <border>
      <left/>
      <right/>
      <top style="dotted">
        <color indexed="64"/>
      </top>
      <bottom style="hair">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hair">
        <color indexed="64"/>
      </left>
      <right/>
      <top style="medium">
        <color auto="1"/>
      </top>
      <bottom style="hair">
        <color indexed="64"/>
      </bottom>
      <diagonal/>
    </border>
    <border>
      <left/>
      <right/>
      <top style="medium">
        <color auto="1"/>
      </top>
      <bottom style="hair">
        <color indexed="64"/>
      </bottom>
      <diagonal/>
    </border>
    <border>
      <left/>
      <right style="hair">
        <color indexed="64"/>
      </right>
      <top style="medium">
        <color auto="1"/>
      </top>
      <bottom style="hair">
        <color indexed="64"/>
      </bottom>
      <diagonal/>
    </border>
    <border>
      <left style="hair">
        <color indexed="64"/>
      </left>
      <right style="medium">
        <color auto="1"/>
      </right>
      <top/>
      <bottom/>
      <diagonal/>
    </border>
  </borders>
  <cellStyleXfs count="9">
    <xf numFmtId="0" fontId="0" fillId="0" borderId="0">
      <protection locked="0"/>
    </xf>
    <xf numFmtId="0" fontId="1" fillId="0" borderId="0"/>
    <xf numFmtId="9" fontId="28" fillId="0" borderId="0" applyFont="0" applyFill="0" applyBorder="0" applyAlignment="0" applyProtection="0"/>
    <xf numFmtId="0" fontId="28" fillId="0" borderId="0">
      <protection locked="0"/>
    </xf>
    <xf numFmtId="0" fontId="29" fillId="0" borderId="0"/>
    <xf numFmtId="0" fontId="29" fillId="0" borderId="0"/>
    <xf numFmtId="0" fontId="29" fillId="0" borderId="0"/>
    <xf numFmtId="0" fontId="29" fillId="0" borderId="0"/>
    <xf numFmtId="0" fontId="51" fillId="0" borderId="0" applyNumberFormat="0" applyFill="0" applyBorder="0" applyAlignment="0" applyProtection="0">
      <protection locked="0"/>
    </xf>
  </cellStyleXfs>
  <cellXfs count="469">
    <xf numFmtId="0" fontId="0" fillId="0" borderId="0" xfId="0">
      <protection locked="0"/>
    </xf>
    <xf numFmtId="0" fontId="3" fillId="0" borderId="0" xfId="0" applyFont="1">
      <protection locked="0"/>
    </xf>
    <xf numFmtId="0" fontId="4" fillId="0" borderId="0" xfId="0" applyFont="1">
      <protection locked="0"/>
    </xf>
    <xf numFmtId="0" fontId="5" fillId="0" borderId="0" xfId="0" applyFont="1">
      <protection locked="0"/>
    </xf>
    <xf numFmtId="0" fontId="6" fillId="0" borderId="1" xfId="0" applyFont="1" applyBorder="1" applyAlignment="1">
      <alignment vertical="center" wrapText="1"/>
      <protection locked="0"/>
    </xf>
    <xf numFmtId="0" fontId="7" fillId="0" borderId="1" xfId="0" applyFont="1" applyBorder="1" applyAlignment="1">
      <alignment vertical="center" wrapText="1"/>
      <protection locked="0"/>
    </xf>
    <xf numFmtId="0" fontId="8" fillId="0" borderId="1" xfId="0" applyFont="1" applyBorder="1" applyAlignment="1">
      <alignment vertical="center" wrapText="1"/>
      <protection locked="0"/>
    </xf>
    <xf numFmtId="49" fontId="4" fillId="0" borderId="1" xfId="0" applyNumberFormat="1" applyFont="1" applyBorder="1" applyAlignment="1">
      <alignment horizontal="center" vertical="center"/>
      <protection locked="0"/>
    </xf>
    <xf numFmtId="0" fontId="7" fillId="2" borderId="1" xfId="0" applyFont="1" applyFill="1" applyBorder="1" applyAlignment="1">
      <alignment vertical="center" wrapText="1"/>
      <protection locked="0"/>
    </xf>
    <xf numFmtId="0" fontId="8" fillId="2" borderId="1" xfId="0" applyFont="1" applyFill="1" applyBorder="1" applyAlignment="1">
      <alignment vertical="center" wrapText="1"/>
      <protection locked="0"/>
    </xf>
    <xf numFmtId="49" fontId="4" fillId="2" borderId="1" xfId="0" applyNumberFormat="1" applyFont="1" applyFill="1" applyBorder="1" applyAlignment="1">
      <alignment horizontal="center" vertical="center"/>
      <protection locked="0"/>
    </xf>
    <xf numFmtId="0" fontId="7" fillId="0" borderId="1" xfId="0" applyFont="1" applyFill="1" applyBorder="1" applyAlignment="1">
      <alignment vertical="center" wrapText="1"/>
      <protection locked="0"/>
    </xf>
    <xf numFmtId="0" fontId="8" fillId="0" borderId="1" xfId="0" applyFont="1" applyFill="1" applyBorder="1" applyAlignment="1">
      <alignment vertical="center" wrapText="1"/>
      <protection locked="0"/>
    </xf>
    <xf numFmtId="49" fontId="4" fillId="0" borderId="1" xfId="0" applyNumberFormat="1" applyFont="1" applyFill="1" applyBorder="1" applyAlignment="1">
      <alignment horizontal="center" vertical="center"/>
      <protection locked="0"/>
    </xf>
    <xf numFmtId="0" fontId="4" fillId="4" borderId="0" xfId="0" applyFont="1" applyFill="1" applyBorder="1" applyProtection="1"/>
    <xf numFmtId="0" fontId="4" fillId="4" borderId="0" xfId="0" applyFont="1" applyFill="1" applyBorder="1" applyAlignment="1" applyProtection="1">
      <alignment vertical="center"/>
    </xf>
    <xf numFmtId="0" fontId="4" fillId="4" borderId="0" xfId="0" applyFont="1" applyFill="1" applyBorder="1" applyAlignment="1" applyProtection="1">
      <alignment horizontal="left" vertical="center"/>
    </xf>
    <xf numFmtId="0" fontId="4" fillId="4" borderId="0" xfId="0" applyFont="1" applyFill="1" applyBorder="1" applyAlignment="1" applyProtection="1"/>
    <xf numFmtId="0" fontId="4" fillId="4" borderId="0" xfId="0" applyFont="1" applyFill="1" applyBorder="1" applyAlignment="1" applyProtection="1">
      <alignment horizontal="center" vertical="center"/>
    </xf>
    <xf numFmtId="0" fontId="4" fillId="4" borderId="0" xfId="0" applyFont="1" applyFill="1" applyBorder="1" applyAlignment="1" applyProtection="1">
      <alignment horizontal="left"/>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center"/>
    </xf>
    <xf numFmtId="0" fontId="16" fillId="4" borderId="0" xfId="0" applyFont="1" applyFill="1" applyBorder="1" applyAlignment="1" applyProtection="1"/>
    <xf numFmtId="0" fontId="16" fillId="4" borderId="0" xfId="0" applyFont="1" applyFill="1" applyBorder="1" applyProtection="1"/>
    <xf numFmtId="0" fontId="25" fillId="4" borderId="0" xfId="0" applyFont="1" applyFill="1" applyBorder="1" applyAlignment="1" applyProtection="1">
      <alignment horizontal="right"/>
    </xf>
    <xf numFmtId="0" fontId="4" fillId="4" borderId="15" xfId="0" applyFont="1" applyFill="1" applyBorder="1" applyAlignment="1" applyProtection="1">
      <alignment horizontal="left"/>
    </xf>
    <xf numFmtId="0" fontId="16" fillId="4" borderId="0" xfId="0" applyFont="1" applyFill="1" applyBorder="1" applyAlignment="1" applyProtection="1">
      <alignment horizontal="center" vertical="top"/>
    </xf>
    <xf numFmtId="0" fontId="16" fillId="4" borderId="0" xfId="0" applyFont="1" applyFill="1" applyBorder="1" applyAlignment="1" applyProtection="1">
      <alignment horizontal="right" vertical="top"/>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vertical="top" wrapText="1"/>
    </xf>
    <xf numFmtId="0" fontId="4" fillId="4" borderId="0" xfId="0" applyFont="1" applyFill="1" applyBorder="1" applyAlignment="1" applyProtection="1">
      <alignment vertical="top"/>
    </xf>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4" fillId="4" borderId="0" xfId="0" applyFont="1" applyFill="1" applyBorder="1" applyAlignment="1" applyProtection="1">
      <alignment horizontal="right" vertical="top"/>
    </xf>
    <xf numFmtId="0" fontId="19" fillId="4" borderId="0" xfId="0" applyFont="1" applyFill="1" applyBorder="1" applyAlignment="1" applyProtection="1">
      <alignment vertical="top"/>
    </xf>
    <xf numFmtId="0" fontId="21" fillId="4" borderId="0" xfId="0" applyFont="1" applyFill="1" applyBorder="1" applyAlignment="1" applyProtection="1">
      <alignment horizontal="center" vertical="center"/>
    </xf>
    <xf numFmtId="0" fontId="16" fillId="4" borderId="14" xfId="0" applyFont="1" applyFill="1" applyBorder="1" applyAlignment="1" applyProtection="1"/>
    <xf numFmtId="0" fontId="16" fillId="4" borderId="14" xfId="0" applyFont="1" applyFill="1" applyBorder="1" applyProtection="1"/>
    <xf numFmtId="0" fontId="16" fillId="4" borderId="0" xfId="0" applyFont="1" applyFill="1" applyBorder="1" applyAlignment="1" applyProtection="1">
      <alignment horizontal="left" vertical="center"/>
    </xf>
    <xf numFmtId="0" fontId="16" fillId="4" borderId="0" xfId="0" applyFont="1" applyFill="1" applyBorder="1" applyAlignment="1" applyProtection="1">
      <alignment vertical="center"/>
    </xf>
    <xf numFmtId="0" fontId="22" fillId="4" borderId="0" xfId="0" applyFont="1" applyFill="1" applyBorder="1" applyAlignment="1" applyProtection="1">
      <alignment horizontal="right" vertical="center"/>
    </xf>
    <xf numFmtId="0" fontId="4" fillId="4" borderId="0" xfId="3" applyFont="1" applyFill="1" applyBorder="1" applyProtection="1"/>
    <xf numFmtId="0" fontId="4" fillId="4" borderId="0" xfId="3" applyFont="1" applyFill="1" applyBorder="1" applyAlignment="1" applyProtection="1">
      <alignment horizontal="left"/>
    </xf>
    <xf numFmtId="0" fontId="4" fillId="4" borderId="0" xfId="3" applyFont="1" applyFill="1" applyBorder="1" applyAlignment="1" applyProtection="1"/>
    <xf numFmtId="167" fontId="4" fillId="4" borderId="0" xfId="3" applyNumberFormat="1" applyFont="1" applyFill="1" applyBorder="1" applyAlignment="1" applyProtection="1"/>
    <xf numFmtId="0" fontId="33" fillId="4" borderId="0" xfId="3" applyFont="1" applyFill="1" applyBorder="1" applyProtection="1"/>
    <xf numFmtId="0" fontId="16" fillId="4" borderId="0" xfId="3" applyFont="1" applyFill="1" applyBorder="1" applyProtection="1"/>
    <xf numFmtId="0" fontId="34" fillId="4" borderId="0" xfId="3" applyFont="1" applyFill="1" applyBorder="1" applyProtection="1"/>
    <xf numFmtId="0" fontId="34" fillId="4" borderId="0" xfId="3" quotePrefix="1" applyFont="1" applyFill="1" applyBorder="1" applyProtection="1"/>
    <xf numFmtId="0" fontId="4" fillId="4" borderId="5" xfId="3" applyFont="1" applyFill="1" applyBorder="1" applyProtection="1"/>
    <xf numFmtId="0" fontId="17" fillId="4" borderId="0" xfId="3" applyFont="1" applyFill="1" applyBorder="1" applyAlignment="1" applyProtection="1"/>
    <xf numFmtId="0" fontId="35" fillId="4" borderId="0" xfId="3" applyFont="1" applyFill="1" applyBorder="1" applyAlignment="1" applyProtection="1"/>
    <xf numFmtId="0" fontId="16" fillId="4" borderId="0" xfId="3" applyFont="1" applyFill="1" applyBorder="1" applyAlignment="1" applyProtection="1">
      <alignment horizontal="center"/>
    </xf>
    <xf numFmtId="0" fontId="16" fillId="4" borderId="0" xfId="3" applyFont="1" applyFill="1" applyBorder="1" applyAlignment="1" applyProtection="1"/>
    <xf numFmtId="0" fontId="4" fillId="4" borderId="0" xfId="3" applyFont="1" applyFill="1" applyBorder="1" applyAlignment="1" applyProtection="1">
      <alignment vertical="center"/>
    </xf>
    <xf numFmtId="0" fontId="11" fillId="4" borderId="0" xfId="3" applyFont="1" applyFill="1" applyBorder="1" applyAlignment="1" applyProtection="1">
      <alignment horizontal="center" vertical="center"/>
    </xf>
    <xf numFmtId="0" fontId="26" fillId="4" borderId="18" xfId="3" applyFont="1" applyFill="1" applyBorder="1" applyAlignment="1" applyProtection="1">
      <alignment vertical="top" wrapText="1"/>
    </xf>
    <xf numFmtId="0" fontId="4" fillId="4" borderId="19" xfId="3" applyFont="1" applyFill="1" applyBorder="1" applyAlignment="1" applyProtection="1">
      <alignment horizontal="left"/>
    </xf>
    <xf numFmtId="0" fontId="4" fillId="4" borderId="20" xfId="3" applyFont="1" applyFill="1" applyBorder="1" applyProtection="1"/>
    <xf numFmtId="0" fontId="36" fillId="4" borderId="0" xfId="3" applyFont="1" applyFill="1" applyBorder="1" applyProtection="1"/>
    <xf numFmtId="0" fontId="11" fillId="4" borderId="0" xfId="3" applyFont="1" applyFill="1" applyBorder="1" applyProtection="1"/>
    <xf numFmtId="0" fontId="4" fillId="4" borderId="22" xfId="3" applyFont="1" applyFill="1" applyBorder="1" applyProtection="1"/>
    <xf numFmtId="0" fontId="4" fillId="4" borderId="23" xfId="3" applyFont="1" applyFill="1" applyBorder="1" applyProtection="1"/>
    <xf numFmtId="0" fontId="4" fillId="4" borderId="0" xfId="0" applyFont="1" applyFill="1" applyBorder="1" applyAlignment="1" applyProtection="1">
      <alignment horizontal="right" vertical="center"/>
    </xf>
    <xf numFmtId="0" fontId="14" fillId="3" borderId="2" xfId="0" applyFont="1" applyFill="1" applyBorder="1" applyAlignment="1" applyProtection="1">
      <alignment horizontal="center" vertical="center"/>
    </xf>
    <xf numFmtId="0" fontId="17" fillId="4" borderId="0" xfId="0" applyFont="1" applyFill="1" applyBorder="1" applyAlignment="1" applyProtection="1">
      <alignment horizontal="right" vertical="center"/>
    </xf>
    <xf numFmtId="0" fontId="17" fillId="4" borderId="0" xfId="0" applyFont="1" applyFill="1" applyBorder="1" applyAlignment="1" applyProtection="1">
      <alignment horizontal="center" vertical="center"/>
    </xf>
    <xf numFmtId="0" fontId="16" fillId="4" borderId="5" xfId="0" applyFont="1" applyFill="1" applyBorder="1" applyAlignment="1" applyProtection="1">
      <alignment horizontal="left" vertical="center"/>
    </xf>
    <xf numFmtId="0" fontId="16" fillId="4" borderId="7" xfId="0" applyFont="1" applyFill="1" applyBorder="1" applyAlignment="1" applyProtection="1">
      <alignment horizontal="left" vertical="center"/>
    </xf>
    <xf numFmtId="0" fontId="16" fillId="4" borderId="3" xfId="0" applyFont="1" applyFill="1" applyBorder="1" applyAlignment="1" applyProtection="1">
      <alignment vertical="center"/>
    </xf>
    <xf numFmtId="0" fontId="17" fillId="4" borderId="0" xfId="0" applyFont="1" applyFill="1" applyBorder="1" applyAlignment="1" applyProtection="1">
      <alignment vertical="center"/>
    </xf>
    <xf numFmtId="0" fontId="17" fillId="4" borderId="13" xfId="0" applyFont="1" applyFill="1" applyBorder="1" applyAlignment="1" applyProtection="1">
      <alignment horizontal="right" vertical="center"/>
    </xf>
    <xf numFmtId="0" fontId="24" fillId="4" borderId="0" xfId="0" applyFont="1" applyFill="1" applyBorder="1" applyAlignment="1" applyProtection="1">
      <alignment vertical="center"/>
    </xf>
    <xf numFmtId="0" fontId="25" fillId="4" borderId="0" xfId="0" applyFont="1" applyFill="1" applyBorder="1" applyAlignment="1" applyProtection="1">
      <alignment vertical="center"/>
    </xf>
    <xf numFmtId="0" fontId="23" fillId="4" borderId="0" xfId="0" applyFont="1" applyFill="1" applyBorder="1" applyAlignment="1" applyProtection="1">
      <alignment vertical="center"/>
    </xf>
    <xf numFmtId="0" fontId="25" fillId="4" borderId="0" xfId="0" applyFont="1" applyFill="1" applyBorder="1" applyAlignment="1" applyProtection="1">
      <alignment horizontal="right" vertical="center"/>
    </xf>
    <xf numFmtId="0" fontId="25" fillId="4" borderId="13" xfId="0" applyFont="1" applyFill="1" applyBorder="1" applyAlignment="1" applyProtection="1">
      <alignment horizontal="right" vertical="center"/>
    </xf>
    <xf numFmtId="0" fontId="19" fillId="4" borderId="0" xfId="0" applyFont="1" applyFill="1" applyBorder="1" applyAlignment="1" applyProtection="1">
      <alignment horizontal="right" vertical="center"/>
    </xf>
    <xf numFmtId="0" fontId="23" fillId="4" borderId="0" xfId="3" applyFont="1" applyFill="1" applyBorder="1" applyAlignment="1" applyProtection="1"/>
    <xf numFmtId="0" fontId="4" fillId="0" borderId="4" xfId="3" applyFont="1" applyFill="1" applyBorder="1" applyAlignment="1" applyProtection="1">
      <alignment horizontal="left" vertical="center"/>
    </xf>
    <xf numFmtId="0" fontId="37" fillId="4" borderId="0" xfId="3" applyFont="1" applyFill="1" applyBorder="1" applyAlignment="1" applyProtection="1"/>
    <xf numFmtId="0" fontId="38" fillId="4" borderId="0" xfId="0" applyFont="1" applyFill="1" applyBorder="1" applyAlignment="1" applyProtection="1">
      <alignment horizontal="right"/>
    </xf>
    <xf numFmtId="0" fontId="38" fillId="4" borderId="13" xfId="0" applyFont="1" applyFill="1" applyBorder="1" applyAlignment="1" applyProtection="1">
      <alignment horizontal="right"/>
    </xf>
    <xf numFmtId="164" fontId="16" fillId="4" borderId="0" xfId="3" applyNumberFormat="1" applyFont="1" applyFill="1" applyBorder="1" applyAlignment="1" applyProtection="1">
      <alignment vertical="center"/>
    </xf>
    <xf numFmtId="0" fontId="39" fillId="4" borderId="0" xfId="0" applyFont="1" applyFill="1" applyBorder="1" applyAlignment="1" applyProtection="1">
      <alignment vertical="center"/>
    </xf>
    <xf numFmtId="0" fontId="26" fillId="4" borderId="16" xfId="3" applyFont="1" applyFill="1" applyBorder="1" applyAlignment="1" applyProtection="1">
      <alignment vertical="top" wrapText="1"/>
    </xf>
    <xf numFmtId="0" fontId="4" fillId="4" borderId="19" xfId="3" applyFont="1" applyFill="1" applyBorder="1" applyProtection="1"/>
    <xf numFmtId="0" fontId="16" fillId="4" borderId="19" xfId="3" applyFont="1" applyFill="1" applyBorder="1" applyAlignment="1" applyProtection="1">
      <alignment vertical="center" wrapText="1"/>
    </xf>
    <xf numFmtId="0" fontId="11" fillId="4" borderId="19" xfId="3" applyFont="1" applyFill="1" applyBorder="1" applyProtection="1"/>
    <xf numFmtId="0" fontId="4" fillId="4" borderId="21" xfId="3" applyFont="1" applyFill="1" applyBorder="1" applyProtection="1"/>
    <xf numFmtId="0" fontId="40" fillId="0" borderId="0" xfId="0" applyFont="1" applyBorder="1" applyAlignment="1">
      <alignment horizontal="center" vertical="center"/>
      <protection locked="0"/>
    </xf>
    <xf numFmtId="0" fontId="41" fillId="0" borderId="0" xfId="0" applyFont="1" applyAlignment="1">
      <alignment horizontal="center"/>
      <protection locked="0"/>
    </xf>
    <xf numFmtId="0" fontId="9" fillId="0" borderId="0" xfId="0" applyFont="1" applyBorder="1" applyAlignment="1">
      <alignment horizontal="center" vertical="center" wrapText="1"/>
      <protection locked="0"/>
    </xf>
    <xf numFmtId="0" fontId="4" fillId="0" borderId="0" xfId="0" applyFont="1" applyAlignment="1">
      <alignment horizontal="center"/>
      <protection locked="0"/>
    </xf>
    <xf numFmtId="0" fontId="4" fillId="0" borderId="0" xfId="0" applyFont="1" applyBorder="1" applyAlignment="1">
      <alignment horizontal="center"/>
      <protection locked="0"/>
    </xf>
    <xf numFmtId="0" fontId="4" fillId="0" borderId="0" xfId="0" applyFont="1" applyBorder="1" applyAlignment="1">
      <alignment horizontal="center" vertical="center" wrapText="1"/>
      <protection locked="0"/>
    </xf>
    <xf numFmtId="0" fontId="9" fillId="0" borderId="0" xfId="0" applyFont="1" applyBorder="1" applyAlignment="1">
      <alignment horizontal="center" vertical="center"/>
      <protection locked="0"/>
    </xf>
    <xf numFmtId="0" fontId="12" fillId="0" borderId="0" xfId="0" applyFont="1" applyBorder="1" applyAlignment="1">
      <alignment horizontal="center" vertical="center"/>
      <protection locked="0"/>
    </xf>
    <xf numFmtId="0" fontId="10" fillId="0" borderId="0" xfId="0" applyFont="1" applyBorder="1" applyAlignment="1">
      <alignment vertical="top" wrapText="1"/>
      <protection locked="0"/>
    </xf>
    <xf numFmtId="0" fontId="16" fillId="0" borderId="0" xfId="0" applyFont="1" applyBorder="1" applyAlignment="1">
      <alignment horizontal="center" vertical="center" wrapText="1"/>
      <protection locked="0"/>
    </xf>
    <xf numFmtId="0" fontId="9" fillId="0" borderId="0" xfId="0" applyFont="1" applyBorder="1" applyAlignment="1">
      <alignment vertical="center" wrapText="1"/>
      <protection locked="0"/>
    </xf>
    <xf numFmtId="0" fontId="4" fillId="0" borderId="0" xfId="0" applyFont="1" applyAlignment="1">
      <alignment horizontal="left"/>
      <protection locked="0"/>
    </xf>
    <xf numFmtId="0" fontId="9" fillId="0" borderId="0" xfId="0" applyFont="1" applyBorder="1" applyAlignment="1">
      <alignment horizontal="left" vertical="center"/>
      <protection locked="0"/>
    </xf>
    <xf numFmtId="0" fontId="10" fillId="0" borderId="0" xfId="0" applyFont="1" applyBorder="1" applyAlignment="1">
      <alignment vertical="center" wrapText="1"/>
      <protection locked="0"/>
    </xf>
    <xf numFmtId="0" fontId="4" fillId="0" borderId="0" xfId="0" applyFont="1" applyAlignment="1">
      <alignment horizontal="center" vertical="center"/>
      <protection locked="0"/>
    </xf>
    <xf numFmtId="0" fontId="10" fillId="0" borderId="0" xfId="0" applyFont="1" applyBorder="1" applyAlignment="1">
      <alignment horizontal="center" wrapText="1"/>
      <protection locked="0"/>
    </xf>
    <xf numFmtId="0" fontId="10" fillId="0" borderId="0" xfId="0" applyFont="1" applyBorder="1" applyAlignment="1">
      <alignment horizontal="center" vertical="center" wrapText="1"/>
      <protection locked="0"/>
    </xf>
    <xf numFmtId="0" fontId="4" fillId="0" borderId="0" xfId="0" applyFont="1" applyAlignment="1">
      <alignment horizontal="center" wrapText="1"/>
      <protection locked="0"/>
    </xf>
    <xf numFmtId="0" fontId="10" fillId="0" borderId="0" xfId="0" applyFont="1" applyBorder="1" applyAlignment="1">
      <alignment horizontal="left" vertical="center"/>
      <protection locked="0"/>
    </xf>
    <xf numFmtId="0" fontId="43" fillId="0" borderId="0" xfId="0" quotePrefix="1" applyFont="1" applyBorder="1" applyAlignment="1">
      <alignment horizontal="left" vertical="center" wrapText="1"/>
      <protection locked="0"/>
    </xf>
    <xf numFmtId="0" fontId="43" fillId="0" borderId="0" xfId="0" applyFont="1" applyBorder="1" applyAlignment="1">
      <alignment horizontal="left" vertical="center"/>
      <protection locked="0"/>
    </xf>
    <xf numFmtId="0" fontId="10" fillId="0" borderId="0" xfId="0" applyFont="1" applyBorder="1" applyAlignment="1">
      <alignment vertical="center"/>
      <protection locked="0"/>
    </xf>
    <xf numFmtId="0" fontId="4" fillId="4" borderId="0" xfId="0" applyFont="1" applyFill="1" applyBorder="1" applyAlignment="1" applyProtection="1">
      <alignment horizontal="center"/>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xf>
    <xf numFmtId="0" fontId="19" fillId="4" borderId="0" xfId="0" applyFont="1" applyFill="1" applyBorder="1" applyAlignment="1" applyProtection="1">
      <alignment horizontal="right" vertical="top"/>
    </xf>
    <xf numFmtId="0" fontId="16" fillId="0" borderId="0" xfId="0" applyFont="1" applyBorder="1" applyAlignment="1">
      <alignment horizontal="left" vertical="top" wrapText="1"/>
      <protection locked="0"/>
    </xf>
    <xf numFmtId="0" fontId="10" fillId="0" borderId="0" xfId="0" applyFont="1" applyBorder="1" applyAlignment="1">
      <alignment vertical="top"/>
      <protection locked="0"/>
    </xf>
    <xf numFmtId="0" fontId="10" fillId="0" borderId="0" xfId="0" applyFont="1" applyAlignment="1">
      <alignment horizontal="center"/>
      <protection locked="0"/>
    </xf>
    <xf numFmtId="0" fontId="11" fillId="4" borderId="0" xfId="0" applyFont="1" applyFill="1" applyBorder="1" applyAlignment="1" applyProtection="1">
      <alignment horizontal="right" vertical="center"/>
    </xf>
    <xf numFmtId="0" fontId="9" fillId="4" borderId="0" xfId="3" applyFont="1" applyFill="1" applyBorder="1" applyAlignment="1" applyProtection="1">
      <alignment horizontal="right"/>
    </xf>
    <xf numFmtId="0" fontId="11" fillId="0" borderId="0" xfId="0" applyFont="1" applyFill="1" applyBorder="1" applyAlignment="1" applyProtection="1">
      <alignment vertical="center"/>
    </xf>
    <xf numFmtId="0" fontId="16" fillId="4" borderId="0" xfId="0" applyFont="1" applyFill="1" applyBorder="1" applyAlignment="1" applyProtection="1">
      <alignment vertical="center" wrapText="1"/>
    </xf>
    <xf numFmtId="0" fontId="4" fillId="4" borderId="27" xfId="0" applyFont="1" applyFill="1" applyBorder="1" applyAlignment="1" applyProtection="1"/>
    <xf numFmtId="0" fontId="4" fillId="4" borderId="28" xfId="0" applyFont="1" applyFill="1" applyBorder="1" applyAlignment="1" applyProtection="1"/>
    <xf numFmtId="0" fontId="4" fillId="4" borderId="29" xfId="0" applyFont="1" applyFill="1" applyBorder="1" applyAlignment="1" applyProtection="1"/>
    <xf numFmtId="0" fontId="4" fillId="4" borderId="30" xfId="0" applyFont="1" applyFill="1" applyBorder="1" applyAlignment="1" applyProtection="1"/>
    <xf numFmtId="0" fontId="4" fillId="4" borderId="31" xfId="0" applyFont="1" applyFill="1" applyBorder="1" applyAlignment="1" applyProtection="1"/>
    <xf numFmtId="0" fontId="4" fillId="4" borderId="25" xfId="0" applyFont="1" applyFill="1" applyBorder="1" applyAlignment="1" applyProtection="1"/>
    <xf numFmtId="0" fontId="4" fillId="4" borderId="32" xfId="0" applyFont="1" applyFill="1" applyBorder="1" applyAlignment="1" applyProtection="1"/>
    <xf numFmtId="0" fontId="4" fillId="4" borderId="24" xfId="0" applyFont="1" applyFill="1" applyBorder="1" applyAlignment="1" applyProtection="1"/>
    <xf numFmtId="0" fontId="4" fillId="4" borderId="16" xfId="0" applyFont="1" applyFill="1" applyBorder="1" applyProtection="1"/>
    <xf numFmtId="0" fontId="16" fillId="4" borderId="17" xfId="0" applyFont="1" applyFill="1" applyBorder="1" applyAlignment="1" applyProtection="1">
      <alignment horizontal="left" vertical="center"/>
    </xf>
    <xf numFmtId="0" fontId="16" fillId="4" borderId="17" xfId="0" applyFont="1" applyFill="1" applyBorder="1" applyAlignment="1" applyProtection="1">
      <alignment vertical="center"/>
    </xf>
    <xf numFmtId="0" fontId="4" fillId="4" borderId="17" xfId="0" applyFont="1" applyFill="1" applyBorder="1" applyAlignment="1" applyProtection="1">
      <alignment vertical="center"/>
    </xf>
    <xf numFmtId="0" fontId="4" fillId="4" borderId="17" xfId="0" applyFont="1" applyFill="1" applyBorder="1" applyProtection="1"/>
    <xf numFmtId="0" fontId="4" fillId="4" borderId="19" xfId="0" applyFont="1" applyFill="1" applyBorder="1" applyProtection="1"/>
    <xf numFmtId="0" fontId="16" fillId="4" borderId="20" xfId="0" applyFont="1" applyFill="1" applyBorder="1" applyAlignment="1" applyProtection="1">
      <alignment horizontal="center" vertical="center"/>
    </xf>
    <xf numFmtId="0" fontId="4" fillId="4" borderId="20" xfId="0" applyFont="1" applyFill="1" applyBorder="1" applyProtection="1"/>
    <xf numFmtId="0" fontId="16" fillId="4" borderId="19" xfId="0" applyFont="1" applyFill="1" applyBorder="1" applyAlignment="1" applyProtection="1">
      <alignment horizontal="left" vertical="center" wrapText="1"/>
    </xf>
    <xf numFmtId="0" fontId="19" fillId="4" borderId="20" xfId="0" applyFont="1" applyFill="1" applyBorder="1" applyAlignment="1" applyProtection="1">
      <alignment horizontal="right" vertical="top"/>
    </xf>
    <xf numFmtId="0" fontId="4" fillId="4" borderId="19" xfId="0" applyFont="1" applyFill="1" applyBorder="1" applyAlignment="1" applyProtection="1"/>
    <xf numFmtId="0" fontId="4" fillId="4" borderId="20" xfId="0" applyFont="1" applyFill="1" applyBorder="1" applyAlignment="1" applyProtection="1"/>
    <xf numFmtId="0" fontId="4" fillId="4" borderId="21" xfId="0" applyFont="1" applyFill="1" applyBorder="1" applyAlignment="1" applyProtection="1"/>
    <xf numFmtId="0" fontId="4" fillId="4" borderId="22" xfId="0" applyFont="1" applyFill="1" applyBorder="1" applyAlignment="1" applyProtection="1"/>
    <xf numFmtId="0" fontId="4" fillId="4" borderId="23" xfId="0" applyFont="1" applyFill="1" applyBorder="1" applyAlignment="1" applyProtection="1"/>
    <xf numFmtId="0" fontId="19" fillId="4" borderId="20" xfId="0" applyFont="1" applyFill="1" applyBorder="1" applyAlignment="1" applyProtection="1">
      <alignment vertical="top"/>
    </xf>
    <xf numFmtId="0" fontId="16" fillId="4" borderId="36" xfId="0" applyFont="1" applyFill="1" applyBorder="1" applyAlignment="1" applyProtection="1">
      <alignment vertical="center"/>
    </xf>
    <xf numFmtId="0" fontId="4" fillId="4" borderId="17" xfId="0" applyFont="1" applyFill="1" applyBorder="1" applyAlignment="1" applyProtection="1"/>
    <xf numFmtId="0" fontId="16" fillId="4" borderId="0" xfId="0" applyFont="1" applyFill="1" applyBorder="1" applyAlignment="1" applyProtection="1">
      <alignment horizontal="right" vertical="center"/>
    </xf>
    <xf numFmtId="0" fontId="16" fillId="4" borderId="0" xfId="0" applyFont="1" applyFill="1" applyBorder="1" applyAlignment="1" applyProtection="1">
      <alignment horizontal="left" vertical="center"/>
    </xf>
    <xf numFmtId="0" fontId="15" fillId="6" borderId="7" xfId="0" applyFont="1" applyFill="1" applyBorder="1" applyAlignment="1" applyProtection="1">
      <alignment vertical="center"/>
    </xf>
    <xf numFmtId="0" fontId="15" fillId="6" borderId="9" xfId="0" applyFont="1" applyFill="1" applyBorder="1" applyAlignment="1" applyProtection="1">
      <alignment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7" fillId="0" borderId="0" xfId="0" applyFont="1" applyFill="1" applyBorder="1" applyAlignment="1" applyProtection="1">
      <alignment vertical="center"/>
    </xf>
    <xf numFmtId="0" fontId="20" fillId="6" borderId="13" xfId="0" applyFont="1" applyFill="1" applyBorder="1" applyAlignment="1" applyProtection="1">
      <alignment vertical="top"/>
      <protection locked="0"/>
    </xf>
    <xf numFmtId="0" fontId="16" fillId="6" borderId="12" xfId="0" applyFont="1" applyFill="1" applyBorder="1" applyAlignment="1" applyProtection="1">
      <alignment vertical="center"/>
    </xf>
    <xf numFmtId="0" fontId="16" fillId="6" borderId="0" xfId="0" applyFont="1" applyFill="1" applyBorder="1" applyProtection="1"/>
    <xf numFmtId="0" fontId="20" fillId="6" borderId="0" xfId="0" applyFont="1" applyFill="1" applyBorder="1" applyProtection="1"/>
    <xf numFmtId="0" fontId="16" fillId="6" borderId="8" xfId="0" applyFont="1" applyFill="1" applyBorder="1" applyAlignment="1" applyProtection="1">
      <alignment vertical="top"/>
    </xf>
    <xf numFmtId="0" fontId="16" fillId="6" borderId="2" xfId="0" applyFont="1" applyFill="1" applyBorder="1" applyAlignment="1" applyProtection="1">
      <alignment vertical="top"/>
    </xf>
    <xf numFmtId="0" fontId="20" fillId="6" borderId="2" xfId="0" applyFont="1" applyFill="1" applyBorder="1" applyAlignment="1" applyProtection="1">
      <alignment vertical="top"/>
    </xf>
    <xf numFmtId="0" fontId="20" fillId="6" borderId="9" xfId="0" applyFont="1" applyFill="1" applyBorder="1" applyAlignment="1" applyProtection="1">
      <alignment vertical="top"/>
    </xf>
    <xf numFmtId="0" fontId="16" fillId="6" borderId="4" xfId="0" applyFont="1" applyFill="1" applyBorder="1" applyProtection="1"/>
    <xf numFmtId="0" fontId="4" fillId="6" borderId="5" xfId="0" applyFont="1" applyFill="1" applyBorder="1" applyAlignment="1" applyProtection="1">
      <alignment horizontal="left"/>
    </xf>
    <xf numFmtId="0" fontId="15" fillId="6" borderId="5" xfId="0" applyFont="1" applyFill="1" applyBorder="1" applyAlignment="1" applyProtection="1">
      <alignment horizontal="left"/>
    </xf>
    <xf numFmtId="0" fontId="16" fillId="6" borderId="12" xfId="0" applyFont="1" applyFill="1" applyBorder="1" applyAlignment="1" applyProtection="1">
      <alignment vertical="top"/>
    </xf>
    <xf numFmtId="0" fontId="4" fillId="6" borderId="0" xfId="0" applyFont="1" applyFill="1" applyBorder="1" applyAlignment="1" applyProtection="1">
      <alignment vertical="center"/>
    </xf>
    <xf numFmtId="0" fontId="16" fillId="6" borderId="0" xfId="0" applyFont="1" applyFill="1" applyBorder="1" applyAlignment="1" applyProtection="1">
      <alignment vertical="center"/>
    </xf>
    <xf numFmtId="0" fontId="20" fillId="6" borderId="0" xfId="0" applyFont="1" applyFill="1" applyBorder="1" applyAlignment="1" applyProtection="1">
      <alignment vertical="center"/>
    </xf>
    <xf numFmtId="0" fontId="4" fillId="6" borderId="0" xfId="0" applyFont="1" applyFill="1" applyBorder="1" applyAlignment="1" applyProtection="1">
      <alignment vertical="top"/>
    </xf>
    <xf numFmtId="0" fontId="16" fillId="6" borderId="0" xfId="0" applyFont="1" applyFill="1" applyBorder="1" applyAlignment="1" applyProtection="1">
      <alignment vertical="top"/>
    </xf>
    <xf numFmtId="0" fontId="20" fillId="6" borderId="0" xfId="0" applyFont="1" applyFill="1" applyBorder="1" applyAlignment="1" applyProtection="1">
      <alignment vertical="top"/>
    </xf>
    <xf numFmtId="0" fontId="4" fillId="6" borderId="2" xfId="0" applyFont="1" applyFill="1" applyBorder="1" applyAlignment="1" applyProtection="1">
      <alignment vertical="top"/>
    </xf>
    <xf numFmtId="0" fontId="17" fillId="4" borderId="0" xfId="3" applyFont="1" applyFill="1" applyBorder="1" applyAlignment="1" applyProtection="1">
      <alignment horizontal="right"/>
    </xf>
    <xf numFmtId="0" fontId="16" fillId="4" borderId="0" xfId="3" applyFont="1" applyFill="1" applyBorder="1" applyAlignment="1" applyProtection="1">
      <alignment horizontal="left" vertical="center"/>
    </xf>
    <xf numFmtId="0" fontId="16" fillId="4" borderId="0" xfId="3" applyFont="1" applyFill="1" applyBorder="1" applyAlignment="1" applyProtection="1">
      <alignment horizontal="left"/>
    </xf>
    <xf numFmtId="0" fontId="4" fillId="4" borderId="0" xfId="3" applyFont="1" applyFill="1" applyBorder="1" applyAlignment="1" applyProtection="1">
      <alignment horizontal="left" vertical="center"/>
    </xf>
    <xf numFmtId="0" fontId="15" fillId="6" borderId="7" xfId="0" applyFont="1" applyFill="1" applyBorder="1" applyAlignment="1" applyProtection="1">
      <alignment horizontal="left"/>
      <protection locked="0"/>
    </xf>
    <xf numFmtId="0" fontId="20" fillId="6" borderId="13" xfId="0" applyFont="1" applyFill="1" applyBorder="1" applyAlignment="1" applyProtection="1">
      <protection locked="0"/>
    </xf>
    <xf numFmtId="0" fontId="20" fillId="6" borderId="13" xfId="0" applyFont="1" applyFill="1" applyBorder="1" applyAlignment="1" applyProtection="1">
      <alignment vertical="center"/>
      <protection locked="0"/>
    </xf>
    <xf numFmtId="0" fontId="20" fillId="6" borderId="9" xfId="0" applyFont="1" applyFill="1" applyBorder="1" applyAlignment="1" applyProtection="1">
      <alignment vertical="top"/>
      <protection locked="0"/>
    </xf>
    <xf numFmtId="0" fontId="15" fillId="6" borderId="5" xfId="0" applyFont="1" applyFill="1" applyBorder="1" applyAlignment="1" applyProtection="1">
      <alignment vertical="center"/>
      <protection locked="0"/>
    </xf>
    <xf numFmtId="0" fontId="15" fillId="6" borderId="2" xfId="0" applyFont="1" applyFill="1" applyBorder="1" applyAlignment="1" applyProtection="1">
      <alignment vertical="center"/>
      <protection locked="0"/>
    </xf>
    <xf numFmtId="0" fontId="12" fillId="0" borderId="0" xfId="0" applyFont="1" applyBorder="1" applyAlignment="1">
      <alignment horizontal="center" vertical="center"/>
      <protection locked="0"/>
    </xf>
    <xf numFmtId="0" fontId="17" fillId="4" borderId="0" xfId="0" applyFont="1" applyFill="1" applyBorder="1" applyAlignment="1" applyProtection="1">
      <alignment horizontal="right" vertical="center"/>
    </xf>
    <xf numFmtId="0" fontId="16" fillId="4" borderId="2" xfId="3" applyFont="1" applyFill="1" applyBorder="1" applyAlignment="1" applyProtection="1">
      <alignment vertical="top"/>
    </xf>
    <xf numFmtId="0" fontId="16" fillId="4" borderId="26" xfId="3" applyFont="1" applyFill="1" applyBorder="1" applyAlignment="1" applyProtection="1">
      <alignment vertical="top"/>
    </xf>
    <xf numFmtId="0" fontId="17" fillId="4" borderId="0" xfId="0" applyFont="1" applyFill="1" applyBorder="1" applyAlignment="1" applyProtection="1">
      <alignment horizontal="right" vertical="center"/>
    </xf>
    <xf numFmtId="0" fontId="49" fillId="0" borderId="0" xfId="0" applyFont="1" applyProtection="1"/>
    <xf numFmtId="0" fontId="4" fillId="0" borderId="0" xfId="0" applyFont="1" applyProtection="1"/>
    <xf numFmtId="0" fontId="4" fillId="0" borderId="0" xfId="0" applyFont="1" applyAlignment="1" applyProtection="1">
      <alignment horizontal="right" vertical="top"/>
    </xf>
    <xf numFmtId="0" fontId="4" fillId="0" borderId="0" xfId="0" applyFont="1" applyAlignment="1" applyProtection="1">
      <alignment wrapText="1"/>
    </xf>
    <xf numFmtId="0" fontId="4" fillId="0" borderId="0" xfId="0" applyFont="1" applyAlignment="1" applyProtection="1">
      <alignment horizontal="right"/>
    </xf>
    <xf numFmtId="0" fontId="4" fillId="0" borderId="1" xfId="0" applyFont="1" applyBorder="1" applyAlignment="1" applyProtection="1">
      <alignment horizontal="center" vertical="center"/>
      <protection locked="0"/>
    </xf>
    <xf numFmtId="0" fontId="4" fillId="0" borderId="14" xfId="0" applyFont="1" applyBorder="1" applyProtection="1"/>
    <xf numFmtId="0" fontId="11" fillId="0" borderId="3" xfId="0" applyFont="1" applyBorder="1" applyAlignment="1" applyProtection="1">
      <alignment horizontal="left" vertical="center"/>
    </xf>
    <xf numFmtId="0" fontId="4" fillId="0" borderId="0" xfId="0" applyFont="1" applyAlignment="1" applyProtection="1">
      <alignment vertical="center"/>
    </xf>
    <xf numFmtId="0" fontId="4" fillId="0" borderId="3" xfId="0" applyFont="1" applyBorder="1" applyAlignment="1" applyProtection="1">
      <alignment vertical="center"/>
      <protection locked="0"/>
    </xf>
    <xf numFmtId="0" fontId="4" fillId="0" borderId="3" xfId="0" applyFont="1" applyBorder="1" applyAlignment="1" applyProtection="1">
      <alignment horizontal="center" vertical="center"/>
      <protection locked="0"/>
    </xf>
    <xf numFmtId="0" fontId="4" fillId="0" borderId="0" xfId="0" applyFont="1" applyAlignment="1" applyProtection="1">
      <alignment horizontal="right" vertical="center"/>
    </xf>
    <xf numFmtId="0" fontId="4" fillId="3" borderId="3" xfId="0" applyFont="1" applyFill="1" applyBorder="1" applyAlignment="1" applyProtection="1">
      <alignment horizontal="center" vertical="center"/>
    </xf>
    <xf numFmtId="169" fontId="4" fillId="3" borderId="3" xfId="0" applyNumberFormat="1" applyFont="1" applyFill="1" applyBorder="1" applyAlignment="1" applyProtection="1">
      <alignment vertical="center"/>
    </xf>
    <xf numFmtId="0" fontId="16" fillId="4" borderId="10" xfId="0" applyFont="1" applyFill="1" applyBorder="1" applyAlignment="1" applyProtection="1">
      <alignment vertical="center"/>
    </xf>
    <xf numFmtId="0" fontId="16" fillId="4" borderId="6" xfId="0" applyFont="1" applyFill="1" applyBorder="1" applyAlignment="1" applyProtection="1">
      <alignment vertical="center"/>
    </xf>
    <xf numFmtId="0" fontId="4" fillId="4" borderId="0" xfId="0" applyFont="1" applyFill="1" applyBorder="1" applyAlignment="1" applyProtection="1">
      <alignment horizontal="center" vertical="top" wrapText="1"/>
    </xf>
    <xf numFmtId="0" fontId="4" fillId="4" borderId="0" xfId="0" applyFont="1" applyFill="1" applyBorder="1" applyAlignment="1" applyProtection="1">
      <alignment horizontal="left" vertical="top" wrapText="1"/>
    </xf>
    <xf numFmtId="0" fontId="11" fillId="4" borderId="0" xfId="0" applyFont="1" applyFill="1" applyBorder="1" applyAlignment="1" applyProtection="1">
      <alignment vertical="center"/>
    </xf>
    <xf numFmtId="0" fontId="4" fillId="4" borderId="0" xfId="0" applyFont="1" applyFill="1" applyBorder="1" applyAlignment="1" applyProtection="1">
      <alignment vertical="center" wrapText="1"/>
    </xf>
    <xf numFmtId="0" fontId="4" fillId="4" borderId="0" xfId="0" applyFont="1" applyFill="1" applyBorder="1" applyAlignment="1" applyProtection="1">
      <alignment vertical="top" wrapText="1"/>
    </xf>
    <xf numFmtId="0" fontId="53" fillId="0" borderId="0" xfId="0" applyFont="1" applyFill="1" applyBorder="1" applyAlignment="1" applyProtection="1">
      <alignment vertical="top"/>
      <protection locked="0"/>
    </xf>
    <xf numFmtId="0" fontId="54" fillId="4" borderId="0" xfId="0" applyFont="1" applyFill="1" applyBorder="1" applyAlignment="1" applyProtection="1">
      <alignment vertical="center" wrapText="1"/>
      <protection locked="0"/>
    </xf>
    <xf numFmtId="0" fontId="40" fillId="0" borderId="0" xfId="0" applyFont="1" applyBorder="1" applyAlignment="1">
      <alignment horizontal="center" vertical="center"/>
      <protection locked="0"/>
    </xf>
    <xf numFmtId="0" fontId="9" fillId="0" borderId="0" xfId="0" applyFont="1" applyBorder="1" applyAlignment="1">
      <alignment horizontal="center" vertical="center" wrapText="1"/>
      <protection locked="0"/>
    </xf>
    <xf numFmtId="0" fontId="12" fillId="0" borderId="0" xfId="0" applyFont="1" applyBorder="1" applyAlignment="1">
      <alignment horizontal="center" vertical="center"/>
      <protection locked="0"/>
    </xf>
    <xf numFmtId="0" fontId="9" fillId="6" borderId="0" xfId="0" applyFont="1" applyFill="1" applyBorder="1" applyAlignment="1">
      <alignment horizontal="center" vertical="center"/>
      <protection locked="0"/>
    </xf>
    <xf numFmtId="0" fontId="42" fillId="0" borderId="0" xfId="0" applyFont="1" applyBorder="1" applyAlignment="1">
      <alignment horizontal="center"/>
      <protection locked="0"/>
    </xf>
    <xf numFmtId="0" fontId="10" fillId="0" borderId="0" xfId="0" applyFont="1" applyBorder="1" applyAlignment="1">
      <alignment horizontal="center" vertical="center" wrapText="1"/>
      <protection locked="0"/>
    </xf>
    <xf numFmtId="0" fontId="42" fillId="0" borderId="0" xfId="0" applyFont="1" applyBorder="1" applyAlignment="1">
      <alignment horizontal="center" vertical="center" wrapText="1"/>
      <protection locked="0"/>
    </xf>
    <xf numFmtId="0" fontId="42" fillId="0" borderId="0" xfId="0" applyFont="1" applyBorder="1" applyAlignment="1">
      <alignment horizontal="center" vertical="center"/>
      <protection locked="0"/>
    </xf>
    <xf numFmtId="0" fontId="10" fillId="0" borderId="0" xfId="0" applyFont="1" applyBorder="1" applyAlignment="1">
      <alignment horizontal="justify" vertical="center" wrapText="1"/>
      <protection locked="0"/>
    </xf>
    <xf numFmtId="0" fontId="10" fillId="0" borderId="0" xfId="0" applyFont="1" applyBorder="1" applyAlignment="1">
      <alignment horizontal="left" vertical="top"/>
      <protection locked="0"/>
    </xf>
    <xf numFmtId="0" fontId="10" fillId="0" borderId="0" xfId="0" applyFont="1" applyBorder="1" applyAlignment="1">
      <alignment horizontal="left" vertical="top" wrapText="1"/>
      <protection locked="0"/>
    </xf>
    <xf numFmtId="0" fontId="4" fillId="4" borderId="0" xfId="0" applyFont="1" applyFill="1" applyBorder="1" applyAlignment="1" applyProtection="1">
      <alignment horizontal="left" vertical="center"/>
    </xf>
    <xf numFmtId="164" fontId="19" fillId="3" borderId="3" xfId="0" applyNumberFormat="1" applyFont="1" applyFill="1" applyBorder="1" applyAlignment="1" applyProtection="1">
      <alignment horizontal="center" vertical="center"/>
    </xf>
    <xf numFmtId="0" fontId="19" fillId="3" borderId="3" xfId="0" applyFont="1" applyFill="1" applyBorder="1" applyAlignment="1" applyProtection="1">
      <alignment horizontal="center" vertical="center"/>
    </xf>
    <xf numFmtId="0" fontId="4" fillId="4" borderId="14" xfId="0" applyFont="1" applyFill="1" applyBorder="1" applyAlignment="1" applyProtection="1">
      <alignment horizontal="center"/>
    </xf>
    <xf numFmtId="0" fontId="4" fillId="6" borderId="10" xfId="0" applyFont="1" applyFill="1" applyBorder="1" applyAlignment="1" applyProtection="1">
      <alignment horizontal="left" vertical="center"/>
      <protection locked="0"/>
    </xf>
    <xf numFmtId="0" fontId="4" fillId="6" borderId="6" xfId="0" applyFont="1" applyFill="1" applyBorder="1" applyAlignment="1" applyProtection="1">
      <alignment horizontal="left" vertical="center"/>
      <protection locked="0"/>
    </xf>
    <xf numFmtId="0" fontId="4" fillId="6" borderId="11" xfId="0" applyFont="1" applyFill="1" applyBorder="1" applyAlignment="1" applyProtection="1">
      <alignment horizontal="left" vertical="center"/>
      <protection locked="0"/>
    </xf>
    <xf numFmtId="0" fontId="11" fillId="2" borderId="0" xfId="0" applyFont="1" applyFill="1" applyBorder="1" applyAlignment="1" applyProtection="1">
      <alignment horizontal="center" vertical="center"/>
    </xf>
    <xf numFmtId="0" fontId="16" fillId="0" borderId="4" xfId="0" applyFont="1" applyFill="1" applyBorder="1" applyAlignment="1" applyProtection="1">
      <alignment horizontal="center" vertical="center" wrapText="1"/>
    </xf>
    <xf numFmtId="0" fontId="16" fillId="0" borderId="5"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wrapText="1"/>
    </xf>
    <xf numFmtId="0" fontId="16" fillId="0" borderId="12" xfId="0" applyFont="1" applyFill="1" applyBorder="1" applyAlignment="1" applyProtection="1">
      <alignment horizontal="center" vertical="center" wrapText="1"/>
    </xf>
    <xf numFmtId="0" fontId="16" fillId="0" borderId="0" xfId="0" applyFont="1" applyFill="1" applyBorder="1" applyAlignment="1" applyProtection="1">
      <alignment horizontal="center" vertical="center" wrapText="1"/>
    </xf>
    <xf numFmtId="0" fontId="16" fillId="0" borderId="13" xfId="0" applyFont="1" applyFill="1" applyBorder="1" applyAlignment="1" applyProtection="1">
      <alignment horizontal="center" vertical="center" wrapText="1"/>
    </xf>
    <xf numFmtId="0" fontId="16" fillId="0" borderId="8" xfId="0" applyFont="1" applyFill="1" applyBorder="1" applyAlignment="1" applyProtection="1">
      <alignment horizontal="center" vertical="center" wrapText="1"/>
    </xf>
    <xf numFmtId="0" fontId="16" fillId="0" borderId="2"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4" fillId="6" borderId="4" xfId="0" applyFont="1" applyFill="1" applyBorder="1" applyAlignment="1" applyProtection="1">
      <alignment horizontal="left" vertical="center"/>
    </xf>
    <xf numFmtId="0" fontId="4" fillId="6" borderId="5"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16" fillId="4" borderId="10" xfId="0" applyFont="1" applyFill="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0" fontId="16" fillId="4" borderId="3" xfId="0" applyFont="1" applyFill="1" applyBorder="1" applyAlignment="1" applyProtection="1">
      <alignment horizontal="left" vertical="center"/>
    </xf>
    <xf numFmtId="164" fontId="16" fillId="6" borderId="3" xfId="0" applyNumberFormat="1" applyFont="1" applyFill="1" applyBorder="1" applyAlignment="1" applyProtection="1">
      <alignment horizontal="center" vertical="center"/>
      <protection locked="0"/>
    </xf>
    <xf numFmtId="0" fontId="16" fillId="6" borderId="3" xfId="0" applyFont="1" applyFill="1" applyBorder="1" applyAlignment="1" applyProtection="1">
      <alignment horizontal="left" vertical="center"/>
      <protection locked="0"/>
    </xf>
    <xf numFmtId="0" fontId="16" fillId="4" borderId="0" xfId="0" applyFont="1" applyFill="1" applyBorder="1" applyAlignment="1" applyProtection="1">
      <alignment horizontal="left" vertical="center"/>
    </xf>
    <xf numFmtId="164" fontId="9" fillId="3" borderId="10" xfId="0" applyNumberFormat="1" applyFont="1" applyFill="1" applyBorder="1" applyAlignment="1" applyProtection="1">
      <alignment horizontal="center" vertical="center"/>
    </xf>
    <xf numFmtId="164" fontId="9" fillId="3" borderId="6" xfId="0" applyNumberFormat="1" applyFont="1" applyFill="1" applyBorder="1" applyAlignment="1" applyProtection="1">
      <alignment horizontal="center" vertical="center"/>
    </xf>
    <xf numFmtId="164" fontId="9" fillId="3" borderId="11" xfId="0" applyNumberFormat="1" applyFont="1" applyFill="1" applyBorder="1" applyAlignment="1" applyProtection="1">
      <alignment horizontal="center" vertical="center"/>
    </xf>
    <xf numFmtId="164" fontId="25" fillId="3" borderId="3" xfId="0" applyNumberFormat="1" applyFont="1" applyFill="1" applyBorder="1" applyAlignment="1" applyProtection="1">
      <alignment horizontal="center" vertical="center"/>
    </xf>
    <xf numFmtId="0" fontId="11" fillId="6" borderId="4" xfId="0" applyFont="1" applyFill="1" applyBorder="1" applyAlignment="1" applyProtection="1">
      <alignment horizontal="left"/>
    </xf>
    <xf numFmtId="0" fontId="11" fillId="6" borderId="5" xfId="0" applyFont="1" applyFill="1" applyBorder="1" applyAlignment="1" applyProtection="1">
      <alignment horizontal="left"/>
    </xf>
    <xf numFmtId="0" fontId="11" fillId="6" borderId="7" xfId="0" applyFont="1" applyFill="1" applyBorder="1" applyAlignment="1" applyProtection="1">
      <alignment horizontal="left"/>
    </xf>
    <xf numFmtId="0" fontId="16" fillId="4" borderId="2" xfId="0" applyFont="1" applyFill="1" applyBorder="1" applyAlignment="1" applyProtection="1">
      <alignment horizontal="center"/>
    </xf>
    <xf numFmtId="0" fontId="4" fillId="4" borderId="0" xfId="0" applyFont="1" applyFill="1" applyBorder="1" applyAlignment="1" applyProtection="1">
      <alignment horizontal="left" vertical="top" wrapText="1"/>
    </xf>
    <xf numFmtId="0" fontId="4" fillId="6" borderId="4" xfId="0" applyFont="1" applyFill="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19" fillId="4" borderId="34" xfId="0" applyFont="1" applyFill="1" applyBorder="1" applyAlignment="1" applyProtection="1">
      <alignment horizontal="left" vertical="center" wrapText="1"/>
    </xf>
    <xf numFmtId="0" fontId="19" fillId="4" borderId="18" xfId="0" applyFont="1" applyFill="1" applyBorder="1" applyAlignment="1" applyProtection="1">
      <alignment horizontal="left" vertical="center" wrapText="1"/>
    </xf>
    <xf numFmtId="164" fontId="16" fillId="3" borderId="3" xfId="0" applyNumberFormat="1" applyFont="1" applyFill="1" applyBorder="1" applyAlignment="1" applyProtection="1">
      <alignment horizontal="center" vertical="center"/>
    </xf>
    <xf numFmtId="0" fontId="16" fillId="3" borderId="3" xfId="0" applyFont="1" applyFill="1" applyBorder="1" applyAlignment="1" applyProtection="1">
      <alignment horizontal="center" vertical="center"/>
    </xf>
    <xf numFmtId="0" fontId="16" fillId="6" borderId="12" xfId="0" applyFont="1" applyFill="1" applyBorder="1" applyAlignment="1" applyProtection="1">
      <alignment horizontal="left" vertical="top" wrapText="1"/>
    </xf>
    <xf numFmtId="0" fontId="16" fillId="6" borderId="0" xfId="0" applyFont="1" applyFill="1" applyBorder="1" applyAlignment="1" applyProtection="1">
      <alignment horizontal="left" vertical="top" wrapText="1"/>
    </xf>
    <xf numFmtId="0" fontId="16" fillId="6" borderId="12" xfId="0" applyFont="1" applyFill="1" applyBorder="1" applyAlignment="1" applyProtection="1">
      <alignment horizontal="left" vertical="top"/>
    </xf>
    <xf numFmtId="0" fontId="16" fillId="6" borderId="0" xfId="0" applyFont="1" applyFill="1" applyBorder="1" applyAlignment="1" applyProtection="1">
      <alignment horizontal="left" vertical="top"/>
    </xf>
    <xf numFmtId="168" fontId="18" fillId="4" borderId="6" xfId="0" applyNumberFormat="1" applyFont="1" applyFill="1" applyBorder="1" applyAlignment="1" applyProtection="1">
      <alignment horizontal="center" vertical="center"/>
    </xf>
    <xf numFmtId="168" fontId="18" fillId="4" borderId="11" xfId="0" applyNumberFormat="1" applyFont="1" applyFill="1" applyBorder="1" applyAlignment="1" applyProtection="1">
      <alignment horizontal="center" vertical="center"/>
    </xf>
    <xf numFmtId="0" fontId="16" fillId="6" borderId="10" xfId="0" applyFont="1" applyFill="1" applyBorder="1" applyAlignment="1" applyProtection="1">
      <alignment horizontal="left" vertical="center"/>
      <protection locked="0"/>
    </xf>
    <xf numFmtId="0" fontId="16" fillId="6" borderId="6" xfId="0" applyFont="1" applyFill="1" applyBorder="1" applyAlignment="1" applyProtection="1">
      <alignment horizontal="left" vertical="center"/>
      <protection locked="0"/>
    </xf>
    <xf numFmtId="0" fontId="16" fillId="6" borderId="11" xfId="0" applyFont="1" applyFill="1" applyBorder="1" applyAlignment="1" applyProtection="1">
      <alignment horizontal="left" vertical="center"/>
      <protection locked="0"/>
    </xf>
    <xf numFmtId="0" fontId="16" fillId="6" borderId="8" xfId="0" applyFont="1" applyFill="1" applyBorder="1" applyAlignment="1" applyProtection="1">
      <alignment horizontal="left" vertical="center"/>
      <protection locked="0"/>
    </xf>
    <xf numFmtId="0" fontId="16" fillId="6" borderId="2" xfId="0" applyFont="1" applyFill="1" applyBorder="1" applyAlignment="1" applyProtection="1">
      <alignment horizontal="left" vertical="center"/>
      <protection locked="0"/>
    </xf>
    <xf numFmtId="0" fontId="16" fillId="6" borderId="9" xfId="0" applyFont="1" applyFill="1" applyBorder="1" applyAlignment="1" applyProtection="1">
      <alignment horizontal="left" vertical="center"/>
      <protection locked="0"/>
    </xf>
    <xf numFmtId="164" fontId="19" fillId="3" borderId="10" xfId="0" applyNumberFormat="1" applyFont="1" applyFill="1" applyBorder="1" applyAlignment="1" applyProtection="1">
      <alignment horizontal="center" vertical="center"/>
    </xf>
    <xf numFmtId="164" fontId="19" fillId="3" borderId="6" xfId="0" applyNumberFormat="1" applyFont="1" applyFill="1" applyBorder="1" applyAlignment="1" applyProtection="1">
      <alignment horizontal="center" vertical="center"/>
    </xf>
    <xf numFmtId="164" fontId="19" fillId="3" borderId="11" xfId="0" applyNumberFormat="1" applyFont="1" applyFill="1" applyBorder="1" applyAlignment="1" applyProtection="1">
      <alignment horizontal="center" vertical="center"/>
    </xf>
    <xf numFmtId="0" fontId="52" fillId="4" borderId="0" xfId="8" applyFont="1" applyFill="1" applyBorder="1" applyAlignment="1" applyProtection="1">
      <alignment horizontal="left" vertical="center"/>
    </xf>
    <xf numFmtId="0" fontId="11" fillId="4" borderId="0" xfId="0" applyFont="1" applyFill="1" applyBorder="1" applyAlignment="1" applyProtection="1">
      <alignment horizontal="left" vertical="center"/>
    </xf>
    <xf numFmtId="164" fontId="18" fillId="3" borderId="3" xfId="0" applyNumberFormat="1" applyFont="1" applyFill="1" applyBorder="1" applyAlignment="1" applyProtection="1">
      <alignment horizontal="center" vertical="center"/>
    </xf>
    <xf numFmtId="0" fontId="16" fillId="4" borderId="10" xfId="0" applyFont="1" applyFill="1" applyBorder="1" applyAlignment="1" applyProtection="1">
      <alignment horizontal="left" vertical="center"/>
    </xf>
    <xf numFmtId="0" fontId="16" fillId="4" borderId="6" xfId="0" applyFont="1" applyFill="1" applyBorder="1" applyAlignment="1" applyProtection="1">
      <alignment horizontal="left" vertical="center"/>
    </xf>
    <xf numFmtId="0" fontId="16" fillId="4" borderId="11" xfId="0" applyFont="1" applyFill="1" applyBorder="1" applyAlignment="1" applyProtection="1">
      <alignment horizontal="left" vertical="center"/>
    </xf>
    <xf numFmtId="0" fontId="18" fillId="3" borderId="10"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3" fillId="4" borderId="3" xfId="0" applyFont="1" applyFill="1" applyBorder="1" applyAlignment="1" applyProtection="1">
      <alignment horizontal="left" vertical="center"/>
    </xf>
    <xf numFmtId="0" fontId="17" fillId="4" borderId="0" xfId="0" applyFont="1" applyFill="1" applyBorder="1" applyAlignment="1" applyProtection="1">
      <alignment horizontal="right" vertical="center"/>
    </xf>
    <xf numFmtId="0" fontId="18" fillId="3" borderId="3" xfId="0" applyFont="1" applyFill="1" applyBorder="1" applyAlignment="1" applyProtection="1">
      <alignment horizontal="left" vertical="center"/>
    </xf>
    <xf numFmtId="0" fontId="16" fillId="6" borderId="3"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center"/>
    </xf>
    <xf numFmtId="0" fontId="17" fillId="3" borderId="3" xfId="0" applyFont="1" applyFill="1" applyBorder="1" applyAlignment="1" applyProtection="1">
      <alignment horizontal="left" vertical="center"/>
    </xf>
    <xf numFmtId="0" fontId="17" fillId="3" borderId="10" xfId="0" applyFont="1" applyFill="1" applyBorder="1" applyAlignment="1" applyProtection="1">
      <alignment horizontal="center" vertical="center"/>
    </xf>
    <xf numFmtId="0" fontId="17" fillId="3" borderId="6" xfId="0" applyFont="1" applyFill="1" applyBorder="1" applyAlignment="1" applyProtection="1">
      <alignment horizontal="center" vertical="center"/>
    </xf>
    <xf numFmtId="0" fontId="17" fillId="3" borderId="11" xfId="0" applyFont="1" applyFill="1" applyBorder="1" applyAlignment="1" applyProtection="1">
      <alignment horizontal="center" vertical="center"/>
    </xf>
    <xf numFmtId="0" fontId="19" fillId="6" borderId="3" xfId="0" applyFont="1" applyFill="1" applyBorder="1" applyAlignment="1" applyProtection="1">
      <alignment horizontal="center" vertical="center"/>
      <protection locked="0"/>
    </xf>
    <xf numFmtId="0" fontId="19" fillId="6" borderId="10" xfId="0" applyFont="1" applyFill="1" applyBorder="1" applyAlignment="1" applyProtection="1">
      <alignment horizontal="center" vertical="center"/>
      <protection locked="0"/>
    </xf>
    <xf numFmtId="0" fontId="19" fillId="6" borderId="11" xfId="0" applyFont="1" applyFill="1" applyBorder="1" applyAlignment="1" applyProtection="1">
      <alignment horizontal="center" vertical="center"/>
      <protection locked="0"/>
    </xf>
    <xf numFmtId="165" fontId="16" fillId="6" borderId="3" xfId="0" applyNumberFormat="1" applyFont="1" applyFill="1" applyBorder="1" applyAlignment="1" applyProtection="1">
      <alignment horizontal="right" vertical="center"/>
      <protection locked="0"/>
    </xf>
    <xf numFmtId="0" fontId="17" fillId="3" borderId="4" xfId="0" applyFont="1" applyFill="1" applyBorder="1" applyAlignment="1" applyProtection="1">
      <alignment horizontal="left" vertical="center" wrapText="1"/>
    </xf>
    <xf numFmtId="0" fontId="17" fillId="3" borderId="5" xfId="0" applyFont="1" applyFill="1" applyBorder="1" applyAlignment="1" applyProtection="1">
      <alignment horizontal="left" vertical="center" wrapText="1"/>
    </xf>
    <xf numFmtId="0" fontId="17" fillId="3" borderId="7" xfId="0" applyFont="1" applyFill="1" applyBorder="1" applyAlignment="1" applyProtection="1">
      <alignment horizontal="left" vertical="center" wrapText="1"/>
    </xf>
    <xf numFmtId="0" fontId="17" fillId="3" borderId="12" xfId="0" applyFont="1" applyFill="1" applyBorder="1" applyAlignment="1" applyProtection="1">
      <alignment horizontal="left" vertical="center" wrapText="1"/>
    </xf>
    <xf numFmtId="0" fontId="17" fillId="3" borderId="0" xfId="0" applyFont="1" applyFill="1" applyBorder="1" applyAlignment="1" applyProtection="1">
      <alignment horizontal="left" vertical="center" wrapText="1"/>
    </xf>
    <xf numFmtId="0" fontId="17" fillId="3" borderId="13" xfId="0" applyFont="1" applyFill="1" applyBorder="1" applyAlignment="1" applyProtection="1">
      <alignment horizontal="left" vertical="center" wrapText="1"/>
    </xf>
    <xf numFmtId="0" fontId="17" fillId="3" borderId="8" xfId="0" applyFont="1" applyFill="1" applyBorder="1" applyAlignment="1" applyProtection="1">
      <alignment horizontal="left" vertical="center" wrapText="1"/>
    </xf>
    <xf numFmtId="0" fontId="17" fillId="3" borderId="2" xfId="0" applyFont="1" applyFill="1" applyBorder="1" applyAlignment="1" applyProtection="1">
      <alignment horizontal="left" vertical="center" wrapText="1"/>
    </xf>
    <xf numFmtId="0" fontId="17" fillId="3" borderId="9" xfId="0" applyFont="1" applyFill="1" applyBorder="1" applyAlignment="1" applyProtection="1">
      <alignment horizontal="left" vertical="center" wrapText="1"/>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horizontal="center" vertical="center"/>
    </xf>
    <xf numFmtId="0" fontId="17" fillId="3" borderId="7"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0"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2"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8" fillId="3" borderId="3" xfId="0" applyFont="1" applyFill="1" applyBorder="1" applyAlignment="1" applyProtection="1">
      <alignment horizontal="center" vertical="center"/>
    </xf>
    <xf numFmtId="0" fontId="17" fillId="3" borderId="10" xfId="0" applyFont="1" applyFill="1" applyBorder="1" applyAlignment="1" applyProtection="1">
      <alignment horizontal="left" vertical="center"/>
    </xf>
    <xf numFmtId="0" fontId="17" fillId="3" borderId="6" xfId="0" applyFont="1" applyFill="1" applyBorder="1" applyAlignment="1" applyProtection="1">
      <alignment horizontal="left" vertical="center"/>
    </xf>
    <xf numFmtId="0" fontId="17" fillId="3" borderId="11" xfId="0" applyFont="1" applyFill="1" applyBorder="1" applyAlignment="1" applyProtection="1">
      <alignment horizontal="left" vertical="center"/>
    </xf>
    <xf numFmtId="0" fontId="4" fillId="4" borderId="1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12" fillId="4" borderId="0" xfId="0" applyFont="1" applyFill="1" applyBorder="1" applyAlignment="1" applyProtection="1">
      <alignment horizontal="center" wrapText="1"/>
    </xf>
    <xf numFmtId="0" fontId="44" fillId="4" borderId="0" xfId="0" applyFont="1" applyFill="1" applyBorder="1" applyAlignment="1" applyProtection="1">
      <alignment horizontal="center"/>
    </xf>
    <xf numFmtId="0" fontId="13" fillId="4" borderId="0" xfId="0" applyFont="1" applyFill="1" applyBorder="1" applyAlignment="1" applyProtection="1">
      <alignment horizontal="right" vertical="center" textRotation="90"/>
    </xf>
    <xf numFmtId="0" fontId="4" fillId="6" borderId="10"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11" xfId="0" applyFont="1" applyFill="1" applyBorder="1" applyAlignment="1" applyProtection="1">
      <alignment horizontal="center" vertical="center"/>
      <protection locked="0"/>
    </xf>
    <xf numFmtId="167" fontId="4" fillId="6" borderId="10" xfId="0" applyNumberFormat="1" applyFont="1" applyFill="1" applyBorder="1" applyAlignment="1" applyProtection="1">
      <alignment horizontal="center" vertical="center"/>
      <protection locked="0"/>
    </xf>
    <xf numFmtId="167" fontId="4" fillId="6" borderId="6" xfId="0" applyNumberFormat="1" applyFont="1" applyFill="1" applyBorder="1" applyAlignment="1" applyProtection="1">
      <alignment horizontal="center" vertical="center"/>
      <protection locked="0"/>
    </xf>
    <xf numFmtId="167" fontId="4" fillId="6" borderId="11" xfId="0" applyNumberFormat="1" applyFont="1" applyFill="1" applyBorder="1" applyAlignment="1" applyProtection="1">
      <alignment horizontal="center" vertical="center"/>
      <protection locked="0"/>
    </xf>
    <xf numFmtId="0" fontId="32" fillId="6" borderId="2" xfId="0" applyFont="1" applyFill="1" applyBorder="1" applyAlignment="1" applyProtection="1">
      <alignment horizontal="center" vertical="center"/>
      <protection locked="0"/>
    </xf>
    <xf numFmtId="166" fontId="32" fillId="3" borderId="2" xfId="0" applyNumberFormat="1" applyFont="1" applyFill="1" applyBorder="1" applyAlignment="1" applyProtection="1">
      <alignment horizontal="center" vertical="center"/>
    </xf>
    <xf numFmtId="0" fontId="8" fillId="6" borderId="10" xfId="0" applyFont="1" applyFill="1" applyBorder="1" applyAlignment="1" applyProtection="1">
      <alignment horizontal="left" vertical="center"/>
      <protection locked="0"/>
    </xf>
    <xf numFmtId="0" fontId="8" fillId="6" borderId="6" xfId="0" applyFont="1" applyFill="1" applyBorder="1" applyAlignment="1" applyProtection="1">
      <alignment horizontal="left" vertical="center"/>
      <protection locked="0"/>
    </xf>
    <xf numFmtId="0" fontId="8" fillId="6" borderId="11" xfId="0" applyFont="1" applyFill="1" applyBorder="1" applyAlignment="1" applyProtection="1">
      <alignment horizontal="left" vertical="center"/>
      <protection locked="0"/>
    </xf>
    <xf numFmtId="0" fontId="16" fillId="4" borderId="4" xfId="0" applyFont="1" applyFill="1" applyBorder="1" applyAlignment="1" applyProtection="1">
      <alignment horizontal="center" vertical="center"/>
    </xf>
    <xf numFmtId="0" fontId="16" fillId="4" borderId="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2"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4" fillId="4" borderId="34" xfId="0" applyFont="1" applyFill="1" applyBorder="1" applyAlignment="1" applyProtection="1">
      <alignment horizontal="center" vertical="center"/>
    </xf>
    <xf numFmtId="0" fontId="4" fillId="4" borderId="35" xfId="0" applyFont="1" applyFill="1" applyBorder="1" applyAlignment="1" applyProtection="1">
      <alignment horizontal="center" vertical="center"/>
    </xf>
    <xf numFmtId="0" fontId="4" fillId="4" borderId="10" xfId="0" quotePrefix="1" applyFont="1" applyFill="1" applyBorder="1" applyAlignment="1" applyProtection="1">
      <alignment horizontal="center" vertical="center"/>
    </xf>
    <xf numFmtId="0" fontId="17" fillId="3" borderId="3" xfId="0" applyFont="1" applyFill="1" applyBorder="1" applyAlignment="1" applyProtection="1">
      <alignment horizontal="left" vertical="center" wrapText="1"/>
    </xf>
    <xf numFmtId="0" fontId="18" fillId="4" borderId="10" xfId="0" applyFont="1" applyFill="1" applyBorder="1" applyAlignment="1" applyProtection="1">
      <alignment horizontal="left" vertical="center"/>
    </xf>
    <xf numFmtId="0" fontId="18" fillId="4" borderId="6" xfId="0" applyFont="1" applyFill="1" applyBorder="1" applyAlignment="1" applyProtection="1">
      <alignment horizontal="left" vertical="center"/>
    </xf>
    <xf numFmtId="0" fontId="45" fillId="4" borderId="10" xfId="3" applyFont="1" applyFill="1" applyBorder="1" applyAlignment="1" applyProtection="1">
      <alignment horizontal="center" vertical="center" wrapText="1"/>
    </xf>
    <xf numFmtId="0" fontId="45" fillId="4" borderId="6" xfId="3" applyFont="1" applyFill="1" applyBorder="1" applyAlignment="1" applyProtection="1">
      <alignment horizontal="center" vertical="center" wrapText="1"/>
    </xf>
    <xf numFmtId="0" fontId="45" fillId="4" borderId="11" xfId="3" applyFont="1" applyFill="1" applyBorder="1" applyAlignment="1" applyProtection="1">
      <alignment horizontal="center" vertical="center" wrapText="1"/>
    </xf>
    <xf numFmtId="0" fontId="19" fillId="4" borderId="0" xfId="3" applyFont="1" applyFill="1" applyBorder="1" applyAlignment="1" applyProtection="1">
      <alignment horizontal="left" vertical="center" wrapText="1"/>
    </xf>
    <xf numFmtId="0" fontId="19" fillId="4" borderId="20" xfId="3" applyFont="1" applyFill="1" applyBorder="1" applyAlignment="1" applyProtection="1">
      <alignment horizontal="left" vertical="center" wrapText="1"/>
    </xf>
    <xf numFmtId="0" fontId="11" fillId="2" borderId="0" xfId="0" applyFont="1" applyFill="1" applyBorder="1" applyAlignment="1" applyProtection="1">
      <alignment horizontal="center"/>
    </xf>
    <xf numFmtId="0" fontId="26" fillId="4" borderId="17" xfId="3" applyFont="1" applyFill="1" applyBorder="1" applyAlignment="1" applyProtection="1">
      <alignment horizontal="left" vertical="center" wrapText="1"/>
    </xf>
    <xf numFmtId="0" fontId="16" fillId="4" borderId="0" xfId="3" applyFont="1" applyFill="1" applyBorder="1" applyAlignment="1" applyProtection="1">
      <alignment horizontal="left" vertical="center" wrapText="1"/>
    </xf>
    <xf numFmtId="0" fontId="16" fillId="4" borderId="13" xfId="3" applyFont="1" applyFill="1" applyBorder="1" applyAlignment="1" applyProtection="1">
      <alignment horizontal="left" vertical="center" wrapText="1"/>
    </xf>
    <xf numFmtId="0" fontId="46" fillId="4" borderId="4" xfId="3" applyFont="1" applyFill="1" applyBorder="1" applyAlignment="1" applyProtection="1">
      <alignment horizontal="left" vertical="center"/>
    </xf>
    <xf numFmtId="0" fontId="46" fillId="4" borderId="5" xfId="3" applyFont="1" applyFill="1" applyBorder="1" applyAlignment="1" applyProtection="1">
      <alignment horizontal="left" vertical="center"/>
    </xf>
    <xf numFmtId="0" fontId="46" fillId="4" borderId="7" xfId="3" applyFont="1" applyFill="1" applyBorder="1" applyAlignment="1" applyProtection="1">
      <alignment horizontal="left" vertical="center"/>
    </xf>
    <xf numFmtId="0" fontId="46" fillId="4" borderId="8" xfId="3" applyFont="1" applyFill="1" applyBorder="1" applyAlignment="1" applyProtection="1">
      <alignment horizontal="left" vertical="center"/>
    </xf>
    <xf numFmtId="0" fontId="46" fillId="4" borderId="2" xfId="3" applyFont="1" applyFill="1" applyBorder="1" applyAlignment="1" applyProtection="1">
      <alignment horizontal="left" vertical="center"/>
    </xf>
    <xf numFmtId="0" fontId="46" fillId="4" borderId="9" xfId="3" applyFont="1" applyFill="1" applyBorder="1" applyAlignment="1" applyProtection="1">
      <alignment horizontal="left" vertical="center"/>
    </xf>
    <xf numFmtId="0" fontId="16" fillId="4" borderId="26" xfId="3" applyFont="1" applyFill="1" applyBorder="1" applyAlignment="1" applyProtection="1">
      <alignment horizontal="left" vertical="top"/>
    </xf>
    <xf numFmtId="0" fontId="19" fillId="4" borderId="0" xfId="3" applyFont="1" applyFill="1" applyBorder="1" applyAlignment="1" applyProtection="1">
      <alignment horizontal="right" vertical="top"/>
    </xf>
    <xf numFmtId="169" fontId="48" fillId="4" borderId="4" xfId="3" applyNumberFormat="1" applyFont="1" applyFill="1" applyBorder="1" applyAlignment="1" applyProtection="1">
      <alignment horizontal="center" vertical="center"/>
    </xf>
    <xf numFmtId="169" fontId="48" fillId="4" borderId="5" xfId="3" applyNumberFormat="1" applyFont="1" applyFill="1" applyBorder="1" applyAlignment="1" applyProtection="1">
      <alignment horizontal="center" vertical="center"/>
    </xf>
    <xf numFmtId="169" fontId="48" fillId="4" borderId="7" xfId="3" applyNumberFormat="1" applyFont="1" applyFill="1" applyBorder="1" applyAlignment="1" applyProtection="1">
      <alignment horizontal="center" vertical="center"/>
    </xf>
    <xf numFmtId="169" fontId="48" fillId="4" borderId="8" xfId="3" applyNumberFormat="1" applyFont="1" applyFill="1" applyBorder="1" applyAlignment="1" applyProtection="1">
      <alignment horizontal="center" vertical="center"/>
    </xf>
    <xf numFmtId="169" fontId="48" fillId="4" borderId="2" xfId="3" applyNumberFormat="1" applyFont="1" applyFill="1" applyBorder="1" applyAlignment="1" applyProtection="1">
      <alignment horizontal="center" vertical="center"/>
    </xf>
    <xf numFmtId="169" fontId="48" fillId="4" borderId="9" xfId="3" applyNumberFormat="1" applyFont="1" applyFill="1" applyBorder="1" applyAlignment="1" applyProtection="1">
      <alignment horizontal="center" vertical="center"/>
    </xf>
    <xf numFmtId="169" fontId="45" fillId="4" borderId="10" xfId="3" applyNumberFormat="1" applyFont="1" applyFill="1" applyBorder="1" applyAlignment="1" applyProtection="1">
      <alignment horizontal="center" vertical="center" wrapText="1"/>
    </xf>
    <xf numFmtId="169" fontId="45" fillId="4" borderId="6" xfId="3" applyNumberFormat="1" applyFont="1" applyFill="1" applyBorder="1" applyAlignment="1" applyProtection="1">
      <alignment horizontal="center" vertical="center" wrapText="1"/>
    </xf>
    <xf numFmtId="169" fontId="45" fillId="4" borderId="11" xfId="3" applyNumberFormat="1" applyFont="1" applyFill="1" applyBorder="1" applyAlignment="1" applyProtection="1">
      <alignment horizontal="center" vertical="center" wrapText="1"/>
    </xf>
    <xf numFmtId="14" fontId="47" fillId="4" borderId="0" xfId="3" applyNumberFormat="1" applyFont="1" applyFill="1" applyBorder="1" applyAlignment="1" applyProtection="1">
      <alignment horizontal="center" vertical="center"/>
    </xf>
    <xf numFmtId="0" fontId="16" fillId="4" borderId="0" xfId="3" applyFont="1" applyFill="1" applyBorder="1" applyAlignment="1" applyProtection="1">
      <alignment horizontal="right"/>
    </xf>
    <xf numFmtId="169" fontId="16" fillId="3" borderId="3" xfId="3" applyNumberFormat="1" applyFont="1" applyFill="1" applyBorder="1" applyAlignment="1" applyProtection="1">
      <alignment horizontal="right" shrinkToFit="1"/>
    </xf>
    <xf numFmtId="0" fontId="16" fillId="5" borderId="3" xfId="3" applyFont="1" applyFill="1" applyBorder="1" applyAlignment="1" applyProtection="1">
      <alignment horizontal="left"/>
    </xf>
    <xf numFmtId="169" fontId="16" fillId="5" borderId="3" xfId="3" applyNumberFormat="1" applyFont="1" applyFill="1" applyBorder="1" applyAlignment="1" applyProtection="1">
      <alignment horizontal="right" shrinkToFit="1"/>
    </xf>
    <xf numFmtId="169" fontId="19" fillId="3" borderId="3" xfId="3" applyNumberFormat="1" applyFont="1" applyFill="1" applyBorder="1" applyAlignment="1" applyProtection="1">
      <alignment horizontal="right" shrinkToFit="1"/>
    </xf>
    <xf numFmtId="0" fontId="16" fillId="4" borderId="3" xfId="3" applyFont="1" applyFill="1" applyBorder="1" applyAlignment="1" applyProtection="1">
      <alignment horizontal="left"/>
    </xf>
    <xf numFmtId="0" fontId="18" fillId="3" borderId="3" xfId="3" applyFont="1" applyFill="1" applyBorder="1" applyAlignment="1" applyProtection="1">
      <alignment horizontal="left"/>
    </xf>
    <xf numFmtId="165" fontId="16" fillId="5" borderId="3" xfId="3" applyNumberFormat="1" applyFont="1" applyFill="1" applyBorder="1" applyAlignment="1" applyProtection="1">
      <alignment horizontal="right" shrinkToFit="1"/>
    </xf>
    <xf numFmtId="0" fontId="18" fillId="4" borderId="10" xfId="0" applyFont="1" applyFill="1" applyBorder="1" applyAlignment="1" applyProtection="1">
      <alignment horizontal="left"/>
    </xf>
    <xf numFmtId="0" fontId="18" fillId="4" borderId="6" xfId="0" applyFont="1" applyFill="1" applyBorder="1" applyAlignment="1" applyProtection="1">
      <alignment horizontal="left"/>
    </xf>
    <xf numFmtId="168" fontId="18" fillId="4" borderId="6" xfId="0" applyNumberFormat="1" applyFont="1" applyFill="1" applyBorder="1" applyAlignment="1" applyProtection="1">
      <alignment horizontal="center"/>
    </xf>
    <xf numFmtId="168" fontId="18" fillId="4" borderId="11" xfId="0" applyNumberFormat="1" applyFont="1" applyFill="1" applyBorder="1" applyAlignment="1" applyProtection="1">
      <alignment horizontal="center"/>
    </xf>
    <xf numFmtId="0" fontId="18" fillId="3" borderId="3" xfId="3" applyFont="1" applyFill="1" applyBorder="1" applyAlignment="1" applyProtection="1">
      <alignment horizontal="center"/>
    </xf>
    <xf numFmtId="0" fontId="17" fillId="3" borderId="3" xfId="3" applyFont="1" applyFill="1" applyBorder="1" applyAlignment="1" applyProtection="1">
      <alignment horizontal="left"/>
    </xf>
    <xf numFmtId="0" fontId="16" fillId="5" borderId="3" xfId="3" applyFont="1" applyFill="1" applyBorder="1" applyAlignment="1" applyProtection="1">
      <alignment horizontal="center"/>
    </xf>
    <xf numFmtId="0" fontId="16" fillId="3" borderId="3" xfId="3" applyFont="1" applyFill="1" applyBorder="1" applyAlignment="1" applyProtection="1">
      <alignment horizontal="left"/>
    </xf>
    <xf numFmtId="0" fontId="17" fillId="3" borderId="10" xfId="3" applyFont="1" applyFill="1" applyBorder="1" applyAlignment="1" applyProtection="1"/>
    <xf numFmtId="0" fontId="17" fillId="3" borderId="6" xfId="3" applyFont="1" applyFill="1" applyBorder="1" applyAlignment="1" applyProtection="1"/>
    <xf numFmtId="0" fontId="17" fillId="3" borderId="11" xfId="3" applyFont="1" applyFill="1" applyBorder="1" applyAlignment="1" applyProtection="1"/>
    <xf numFmtId="0" fontId="17" fillId="5" borderId="10" xfId="3" applyFont="1" applyFill="1" applyBorder="1" applyAlignment="1" applyProtection="1">
      <alignment horizontal="center"/>
    </xf>
    <xf numFmtId="0" fontId="17" fillId="5" borderId="6" xfId="3" applyFont="1" applyFill="1" applyBorder="1" applyAlignment="1" applyProtection="1">
      <alignment horizontal="center"/>
    </xf>
    <xf numFmtId="0" fontId="17" fillId="5" borderId="11" xfId="3" applyFont="1" applyFill="1" applyBorder="1" applyAlignment="1" applyProtection="1">
      <alignment horizontal="center"/>
    </xf>
    <xf numFmtId="0" fontId="16" fillId="3" borderId="10" xfId="3" applyFont="1" applyFill="1" applyBorder="1" applyAlignment="1" applyProtection="1">
      <alignment horizontal="left"/>
    </xf>
    <xf numFmtId="0" fontId="16" fillId="3" borderId="6" xfId="3" applyFont="1" applyFill="1" applyBorder="1" applyAlignment="1" applyProtection="1">
      <alignment horizontal="left"/>
    </xf>
    <xf numFmtId="0" fontId="16" fillId="3" borderId="11" xfId="3" applyFont="1" applyFill="1" applyBorder="1" applyAlignment="1" applyProtection="1">
      <alignment horizontal="left"/>
    </xf>
    <xf numFmtId="0" fontId="17" fillId="3" borderId="10" xfId="3" applyFont="1" applyFill="1" applyBorder="1" applyAlignment="1" applyProtection="1">
      <alignment horizontal="left"/>
    </xf>
    <xf numFmtId="0" fontId="17" fillId="3" borderId="6" xfId="3" applyFont="1" applyFill="1" applyBorder="1" applyAlignment="1" applyProtection="1">
      <alignment horizontal="left"/>
    </xf>
    <xf numFmtId="0" fontId="17" fillId="3" borderId="11" xfId="3" applyFont="1" applyFill="1" applyBorder="1" applyAlignment="1" applyProtection="1">
      <alignment horizontal="left"/>
    </xf>
    <xf numFmtId="0" fontId="17" fillId="3" borderId="10" xfId="3" applyFont="1" applyFill="1" applyBorder="1" applyAlignment="1" applyProtection="1">
      <alignment horizontal="left" vertical="center"/>
    </xf>
    <xf numFmtId="0" fontId="17" fillId="3" borderId="6" xfId="3" applyFont="1" applyFill="1" applyBorder="1" applyAlignment="1" applyProtection="1">
      <alignment horizontal="left" vertical="center"/>
    </xf>
    <xf numFmtId="0" fontId="17" fillId="3" borderId="11" xfId="3" applyFont="1" applyFill="1" applyBorder="1" applyAlignment="1" applyProtection="1">
      <alignment horizontal="left" vertical="center"/>
    </xf>
    <xf numFmtId="0" fontId="17" fillId="3" borderId="4" xfId="3" applyFont="1" applyFill="1" applyBorder="1" applyAlignment="1" applyProtection="1">
      <alignment horizontal="left" vertical="center" wrapText="1"/>
    </xf>
    <xf numFmtId="0" fontId="17" fillId="3" borderId="5" xfId="3" applyFont="1" applyFill="1" applyBorder="1" applyAlignment="1" applyProtection="1">
      <alignment horizontal="left" vertical="center" wrapText="1"/>
    </xf>
    <xf numFmtId="0" fontId="17" fillId="3" borderId="7" xfId="3" applyFont="1" applyFill="1" applyBorder="1" applyAlignment="1" applyProtection="1">
      <alignment horizontal="left" vertical="center" wrapText="1"/>
    </xf>
    <xf numFmtId="0" fontId="17" fillId="3" borderId="8" xfId="3" applyFont="1" applyFill="1" applyBorder="1" applyAlignment="1" applyProtection="1">
      <alignment horizontal="left" vertical="center" wrapText="1"/>
    </xf>
    <xf numFmtId="0" fontId="17" fillId="3" borderId="2" xfId="3" applyFont="1" applyFill="1" applyBorder="1" applyAlignment="1" applyProtection="1">
      <alignment horizontal="left" vertical="center" wrapText="1"/>
    </xf>
    <xf numFmtId="0" fontId="17" fillId="3" borderId="9" xfId="3" applyFont="1" applyFill="1" applyBorder="1" applyAlignment="1" applyProtection="1">
      <alignment horizontal="left" vertical="center" wrapText="1"/>
    </xf>
    <xf numFmtId="0" fontId="4" fillId="5" borderId="10" xfId="3" applyFont="1" applyFill="1" applyBorder="1" applyAlignment="1" applyProtection="1">
      <alignment horizontal="left" vertical="center" shrinkToFit="1"/>
    </xf>
    <xf numFmtId="0" fontId="4" fillId="5" borderId="6" xfId="3" applyFont="1" applyFill="1" applyBorder="1" applyAlignment="1" applyProtection="1">
      <alignment horizontal="left" vertical="center" shrinkToFit="1"/>
    </xf>
    <xf numFmtId="0" fontId="4" fillId="5" borderId="11" xfId="3" applyFont="1" applyFill="1" applyBorder="1" applyAlignment="1" applyProtection="1">
      <alignment horizontal="left" vertical="center" shrinkToFit="1"/>
    </xf>
    <xf numFmtId="0" fontId="4" fillId="5" borderId="10" xfId="3" applyFont="1" applyFill="1" applyBorder="1" applyAlignment="1" applyProtection="1">
      <alignment horizontal="left" vertical="center"/>
    </xf>
    <xf numFmtId="0" fontId="4" fillId="5" borderId="6" xfId="3" applyFont="1" applyFill="1" applyBorder="1" applyAlignment="1" applyProtection="1">
      <alignment horizontal="left" vertical="center"/>
    </xf>
    <xf numFmtId="0" fontId="4" fillId="5" borderId="11" xfId="3" applyFont="1" applyFill="1" applyBorder="1" applyAlignment="1" applyProtection="1">
      <alignment horizontal="left" vertical="center"/>
    </xf>
    <xf numFmtId="0" fontId="4" fillId="5" borderId="8" xfId="3" applyFont="1" applyFill="1" applyBorder="1" applyAlignment="1" applyProtection="1">
      <alignment horizontal="left" vertical="center"/>
    </xf>
    <xf numFmtId="0" fontId="4" fillId="5" borderId="2" xfId="3" applyFont="1" applyFill="1" applyBorder="1" applyAlignment="1" applyProtection="1">
      <alignment horizontal="left" vertical="center"/>
    </xf>
    <xf numFmtId="0" fontId="4" fillId="5" borderId="9" xfId="3" applyFont="1" applyFill="1" applyBorder="1" applyAlignment="1" applyProtection="1">
      <alignment horizontal="left" vertical="center"/>
    </xf>
    <xf numFmtId="0" fontId="4" fillId="5" borderId="10" xfId="3" applyNumberFormat="1" applyFont="1" applyFill="1" applyBorder="1" applyAlignment="1" applyProtection="1">
      <alignment horizontal="center" vertical="center"/>
    </xf>
    <xf numFmtId="0" fontId="4" fillId="5" borderId="6" xfId="3" applyNumberFormat="1" applyFont="1" applyFill="1" applyBorder="1" applyAlignment="1" applyProtection="1">
      <alignment horizontal="center" vertical="center"/>
    </xf>
    <xf numFmtId="0" fontId="4" fillId="5" borderId="11" xfId="3" applyNumberFormat="1" applyFont="1" applyFill="1" applyBorder="1" applyAlignment="1" applyProtection="1">
      <alignment horizontal="center" vertical="center"/>
    </xf>
    <xf numFmtId="167" fontId="4" fillId="5" borderId="10" xfId="3" applyNumberFormat="1" applyFont="1" applyFill="1" applyBorder="1" applyAlignment="1" applyProtection="1">
      <alignment horizontal="center" vertical="center"/>
    </xf>
    <xf numFmtId="167" fontId="4" fillId="5" borderId="6" xfId="3" applyNumberFormat="1" applyFont="1" applyFill="1" applyBorder="1" applyAlignment="1" applyProtection="1">
      <alignment horizontal="center" vertical="center"/>
    </xf>
    <xf numFmtId="167" fontId="4" fillId="5" borderId="11" xfId="3" applyNumberFormat="1" applyFont="1" applyFill="1" applyBorder="1" applyAlignment="1" applyProtection="1">
      <alignment horizontal="center" vertical="center"/>
    </xf>
    <xf numFmtId="0" fontId="4" fillId="4" borderId="0" xfId="3" applyFont="1" applyFill="1" applyBorder="1" applyAlignment="1" applyProtection="1">
      <alignment horizontal="left" vertical="center"/>
    </xf>
    <xf numFmtId="0" fontId="4" fillId="4" borderId="13" xfId="3" applyFont="1" applyFill="1" applyBorder="1" applyAlignment="1" applyProtection="1">
      <alignment horizontal="left" vertical="center"/>
    </xf>
    <xf numFmtId="166" fontId="32" fillId="5" borderId="10" xfId="3" applyNumberFormat="1" applyFont="1" applyFill="1" applyBorder="1" applyAlignment="1" applyProtection="1">
      <alignment horizontal="center" vertical="center"/>
    </xf>
    <xf numFmtId="166" fontId="32" fillId="5" borderId="11" xfId="3" applyNumberFormat="1" applyFont="1" applyFill="1" applyBorder="1" applyAlignment="1" applyProtection="1">
      <alignment horizontal="center" vertical="center"/>
    </xf>
    <xf numFmtId="0" fontId="17" fillId="4" borderId="0" xfId="3" applyFont="1" applyFill="1" applyBorder="1" applyAlignment="1" applyProtection="1">
      <alignment horizontal="right"/>
    </xf>
    <xf numFmtId="0" fontId="17" fillId="4" borderId="13" xfId="3" applyFont="1" applyFill="1" applyBorder="1" applyAlignment="1" applyProtection="1">
      <alignment horizontal="right"/>
    </xf>
    <xf numFmtId="169" fontId="19" fillId="3" borderId="10" xfId="3" applyNumberFormat="1" applyFont="1" applyFill="1" applyBorder="1" applyAlignment="1" applyProtection="1">
      <alignment horizontal="right" shrinkToFit="1"/>
    </xf>
    <xf numFmtId="169" fontId="19" fillId="3" borderId="6" xfId="3" applyNumberFormat="1" applyFont="1" applyFill="1" applyBorder="1" applyAlignment="1" applyProtection="1">
      <alignment horizontal="right" shrinkToFit="1"/>
    </xf>
    <xf numFmtId="169" fontId="19" fillId="3" borderId="11" xfId="3" applyNumberFormat="1" applyFont="1" applyFill="1" applyBorder="1" applyAlignment="1" applyProtection="1">
      <alignment horizontal="right" shrinkToFit="1"/>
    </xf>
    <xf numFmtId="0" fontId="16" fillId="4" borderId="0" xfId="3" applyFont="1" applyFill="1" applyBorder="1" applyAlignment="1" applyProtection="1">
      <alignment horizontal="left" vertical="center"/>
    </xf>
    <xf numFmtId="0" fontId="16" fillId="5" borderId="10" xfId="3" applyFont="1" applyFill="1" applyBorder="1" applyAlignment="1" applyProtection="1">
      <alignment horizontal="left" vertical="center"/>
    </xf>
    <xf numFmtId="0" fontId="16" fillId="5" borderId="6" xfId="3" applyFont="1" applyFill="1" applyBorder="1" applyAlignment="1" applyProtection="1">
      <alignment horizontal="left" vertical="center"/>
    </xf>
    <xf numFmtId="0" fontId="16" fillId="5" borderId="11" xfId="3" applyFont="1" applyFill="1" applyBorder="1" applyAlignment="1" applyProtection="1">
      <alignment horizontal="left" vertical="center"/>
    </xf>
    <xf numFmtId="0" fontId="16" fillId="5" borderId="10" xfId="3" applyFont="1" applyFill="1" applyBorder="1" applyAlignment="1" applyProtection="1">
      <alignment horizontal="left"/>
    </xf>
    <xf numFmtId="0" fontId="16" fillId="5" borderId="6" xfId="3" applyFont="1" applyFill="1" applyBorder="1" applyAlignment="1" applyProtection="1">
      <alignment horizontal="left"/>
    </xf>
    <xf numFmtId="0" fontId="16" fillId="5" borderId="11" xfId="3" applyFont="1" applyFill="1" applyBorder="1" applyAlignment="1" applyProtection="1">
      <alignment horizontal="left"/>
    </xf>
    <xf numFmtId="0" fontId="16" fillId="4" borderId="0" xfId="3" applyFont="1" applyFill="1" applyBorder="1" applyAlignment="1" applyProtection="1">
      <alignment horizontal="left"/>
    </xf>
    <xf numFmtId="0" fontId="16" fillId="5" borderId="8" xfId="3" applyFont="1" applyFill="1" applyBorder="1" applyAlignment="1" applyProtection="1">
      <alignment horizontal="left" vertical="center"/>
    </xf>
    <xf numFmtId="0" fontId="16" fillId="5" borderId="2" xfId="3" applyFont="1" applyFill="1" applyBorder="1" applyAlignment="1" applyProtection="1">
      <alignment horizontal="left" vertical="center"/>
    </xf>
    <xf numFmtId="0" fontId="16" fillId="5" borderId="9" xfId="3" applyFont="1" applyFill="1" applyBorder="1" applyAlignment="1" applyProtection="1">
      <alignment horizontal="left" vertical="center"/>
    </xf>
    <xf numFmtId="164" fontId="38" fillId="3" borderId="3" xfId="0" applyNumberFormat="1" applyFont="1" applyFill="1" applyBorder="1" applyAlignment="1" applyProtection="1">
      <alignment horizontal="center"/>
    </xf>
    <xf numFmtId="169" fontId="9" fillId="3" borderId="10" xfId="3" applyNumberFormat="1" applyFont="1" applyFill="1" applyBorder="1" applyAlignment="1" applyProtection="1">
      <alignment horizontal="right" vertical="center" shrinkToFit="1"/>
    </xf>
    <xf numFmtId="169" fontId="9" fillId="3" borderId="6" xfId="3" applyNumberFormat="1" applyFont="1" applyFill="1" applyBorder="1" applyAlignment="1" applyProtection="1">
      <alignment horizontal="right" vertical="center" shrinkToFit="1"/>
    </xf>
    <xf numFmtId="169" fontId="9" fillId="3" borderId="11" xfId="3" applyNumberFormat="1" applyFont="1" applyFill="1" applyBorder="1" applyAlignment="1" applyProtection="1">
      <alignment horizontal="right" vertical="center" shrinkToFit="1"/>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xf>
    <xf numFmtId="0" fontId="4" fillId="3" borderId="10" xfId="0" applyNumberFormat="1" applyFont="1" applyFill="1" applyBorder="1" applyAlignment="1" applyProtection="1">
      <alignment horizontal="left" vertical="center"/>
    </xf>
    <xf numFmtId="0" fontId="4" fillId="3" borderId="11" xfId="0" applyNumberFormat="1" applyFont="1" applyFill="1" applyBorder="1" applyAlignment="1" applyProtection="1">
      <alignment horizontal="left" vertical="center"/>
    </xf>
    <xf numFmtId="14" fontId="4" fillId="3" borderId="10" xfId="0" applyNumberFormat="1" applyFont="1" applyFill="1" applyBorder="1" applyAlignment="1" applyProtection="1">
      <alignment horizontal="left" vertical="center"/>
    </xf>
    <xf numFmtId="14" fontId="4" fillId="3" borderId="11" xfId="0" applyNumberFormat="1" applyFont="1" applyFill="1" applyBorder="1" applyAlignment="1" applyProtection="1">
      <alignment horizontal="left" vertical="center"/>
    </xf>
    <xf numFmtId="0" fontId="11" fillId="0" borderId="3" xfId="0" applyFont="1" applyBorder="1" applyAlignment="1" applyProtection="1">
      <alignment horizontal="left" vertical="center"/>
    </xf>
  </cellXfs>
  <cellStyles count="9">
    <cellStyle name="Hyperlink" xfId="8" builtinId="8"/>
    <cellStyle name="Prozent 2" xfId="2"/>
    <cellStyle name="Standard" xfId="0" builtinId="0"/>
    <cellStyle name="Standard 2" xfId="1"/>
    <cellStyle name="Standard 2 2" xfId="3"/>
    <cellStyle name="Standard 2 3" xfId="4"/>
    <cellStyle name="Standard 2 3 2" xfId="5"/>
    <cellStyle name="Standard 2 4" xfId="6"/>
    <cellStyle name="Standard 3" xfId="7"/>
  </cellStyles>
  <dxfs count="14">
    <dxf>
      <font>
        <color theme="0" tint="-0.14996795556505021"/>
      </font>
    </dxf>
    <dxf>
      <font>
        <color theme="0" tint="-0.14996795556505021"/>
      </font>
    </dxf>
    <dxf>
      <font>
        <color theme="0" tint="-0.14996795556505021"/>
      </font>
    </dxf>
    <dxf>
      <font>
        <color theme="0" tint="-0.14996795556505021"/>
      </font>
    </dxf>
    <dxf>
      <font>
        <color rgb="FF9C0006"/>
      </font>
      <fill>
        <patternFill>
          <bgColor rgb="FFFFC7CE"/>
        </patternFill>
      </fill>
    </dxf>
    <dxf>
      <font>
        <color rgb="FF9C0006"/>
      </font>
      <fill>
        <patternFill>
          <bgColor rgb="FFFFC7CE"/>
        </patternFill>
      </fill>
    </dxf>
    <dxf>
      <font>
        <b/>
        <i val="0"/>
      </font>
    </dxf>
    <dxf>
      <font>
        <b/>
        <i val="0"/>
      </font>
    </dxf>
    <dxf>
      <font>
        <b/>
        <i val="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C9F890"/>
      <color rgb="FFB4F565"/>
      <color rgb="FF99F22E"/>
      <color rgb="FFFFFF99"/>
      <color rgb="FFDCE6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AB$12" lockText="1" noThreeD="1"/>
</file>

<file path=xl/ctrlProps/ctrlProp10.xml><?xml version="1.0" encoding="utf-8"?>
<formControlPr xmlns="http://schemas.microsoft.com/office/spreadsheetml/2009/9/main" objectType="CheckBox" fmlaLink="$Y$59" lockText="1" noThreeD="1"/>
</file>

<file path=xl/ctrlProps/ctrlProp11.xml><?xml version="1.0" encoding="utf-8"?>
<formControlPr xmlns="http://schemas.microsoft.com/office/spreadsheetml/2009/9/main" objectType="CheckBox" fmlaLink="$X$64" lockText="1" noThreeD="1"/>
</file>

<file path=xl/ctrlProps/ctrlProp2.xml><?xml version="1.0" encoding="utf-8"?>
<formControlPr xmlns="http://schemas.microsoft.com/office/spreadsheetml/2009/9/main" objectType="CheckBox" fmlaLink="$AB$13" lockText="1" noThreeD="1"/>
</file>

<file path=xl/ctrlProps/ctrlProp3.xml><?xml version="1.0" encoding="utf-8"?>
<formControlPr xmlns="http://schemas.microsoft.com/office/spreadsheetml/2009/9/main" objectType="CheckBox" fmlaLink="$Y$56" lockText="1" noThreeD="1"/>
</file>

<file path=xl/ctrlProps/ctrlProp4.xml><?xml version="1.0" encoding="utf-8"?>
<formControlPr xmlns="http://schemas.microsoft.com/office/spreadsheetml/2009/9/main" objectType="CheckBox" fmlaLink="$Y$55" lockText="1" noThreeD="1"/>
</file>

<file path=xl/ctrlProps/ctrlProp5.xml><?xml version="1.0" encoding="utf-8"?>
<formControlPr xmlns="http://schemas.microsoft.com/office/spreadsheetml/2009/9/main" objectType="CheckBox" fmlaLink="$Y$58" lockText="1" noThreeD="1"/>
</file>

<file path=xl/ctrlProps/ctrlProp6.xml><?xml version="1.0" encoding="utf-8"?>
<formControlPr xmlns="http://schemas.microsoft.com/office/spreadsheetml/2009/9/main" objectType="CheckBox" fmlaLink="$Y$57" lockText="1" noThreeD="1"/>
</file>

<file path=xl/ctrlProps/ctrlProp7.xml><?xml version="1.0" encoding="utf-8"?>
<formControlPr xmlns="http://schemas.microsoft.com/office/spreadsheetml/2009/9/main" objectType="CheckBox" fmlaLink="$M$58" lockText="1" noThreeD="1"/>
</file>

<file path=xl/ctrlProps/ctrlProp8.xml><?xml version="1.0" encoding="utf-8"?>
<formControlPr xmlns="http://schemas.microsoft.com/office/spreadsheetml/2009/9/main" objectType="CheckBox" fmlaLink="$M$56" lockText="1" noThreeD="1"/>
</file>

<file path=xl/ctrlProps/ctrlProp9.xml><?xml version="1.0" encoding="utf-8"?>
<formControlPr xmlns="http://schemas.microsoft.com/office/spreadsheetml/2009/9/main" objectType="CheckBox" fmlaLink="$M$57"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198120</xdr:colOff>
          <xdr:row>10</xdr:row>
          <xdr:rowOff>45720</xdr:rowOff>
        </xdr:from>
        <xdr:to>
          <xdr:col>28</xdr:col>
          <xdr:colOff>137160</xdr:colOff>
          <xdr:row>12</xdr:row>
          <xdr:rowOff>7620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198120</xdr:colOff>
          <xdr:row>12</xdr:row>
          <xdr:rowOff>0</xdr:rowOff>
        </xdr:from>
        <xdr:to>
          <xdr:col>28</xdr:col>
          <xdr:colOff>152400</xdr:colOff>
          <xdr:row>13</xdr:row>
          <xdr:rowOff>7620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de-DE" sz="800" b="0" i="0" u="none" strike="noStrike" baseline="0">
                  <a:solidFill>
                    <a:srgbClr val="000000"/>
                  </a:solidFill>
                  <a:latin typeface="Tahoma"/>
                  <a:ea typeface="Tahoma"/>
                  <a:cs typeface="Tahoma"/>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54</xdr:row>
          <xdr:rowOff>388620</xdr:rowOff>
        </xdr:from>
        <xdr:to>
          <xdr:col>25</xdr:col>
          <xdr:colOff>7620</xdr:colOff>
          <xdr:row>55</xdr:row>
          <xdr:rowOff>190500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205740</xdr:rowOff>
        </xdr:from>
        <xdr:to>
          <xdr:col>25</xdr:col>
          <xdr:colOff>7620</xdr:colOff>
          <xdr:row>54</xdr:row>
          <xdr:rowOff>190500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449580</xdr:rowOff>
        </xdr:from>
        <xdr:to>
          <xdr:col>25</xdr:col>
          <xdr:colOff>7620</xdr:colOff>
          <xdr:row>57</xdr:row>
          <xdr:rowOff>175260</xdr:rowOff>
        </xdr:to>
        <xdr:sp macro="" textlink="">
          <xdr:nvSpPr>
            <xdr:cNvPr id="14374" name="Check Box 10278" hidden="1">
              <a:extLst>
                <a:ext uri="{63B3BB69-23CF-44E3-9099-C40C66FF867C}">
                  <a14:compatExt spid="_x0000_s14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56</xdr:row>
          <xdr:rowOff>114300</xdr:rowOff>
        </xdr:from>
        <xdr:to>
          <xdr:col>25</xdr:col>
          <xdr:colOff>7620</xdr:colOff>
          <xdr:row>56</xdr:row>
          <xdr:rowOff>327660</xdr:rowOff>
        </xdr:to>
        <xdr:sp macro="" textlink="">
          <xdr:nvSpPr>
            <xdr:cNvPr id="14375" name="Check Box 10279" hidden="1">
              <a:extLst>
                <a:ext uri="{63B3BB69-23CF-44E3-9099-C40C66FF867C}">
                  <a14:compatExt spid="_x0000_s14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57</xdr:row>
          <xdr:rowOff>22860</xdr:rowOff>
        </xdr:from>
        <xdr:to>
          <xdr:col>13</xdr:col>
          <xdr:colOff>30480</xdr:colOff>
          <xdr:row>57</xdr:row>
          <xdr:rowOff>228600</xdr:rowOff>
        </xdr:to>
        <xdr:sp macro="" textlink="">
          <xdr:nvSpPr>
            <xdr:cNvPr id="14383" name="Check Box 10287" hidden="1">
              <a:extLst>
                <a:ext uri="{63B3BB69-23CF-44E3-9099-C40C66FF867C}">
                  <a14:compatExt spid="_x0000_s14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54</xdr:row>
          <xdr:rowOff>373380</xdr:rowOff>
        </xdr:from>
        <xdr:to>
          <xdr:col>13</xdr:col>
          <xdr:colOff>45720</xdr:colOff>
          <xdr:row>55</xdr:row>
          <xdr:rowOff>167640</xdr:rowOff>
        </xdr:to>
        <xdr:sp macro="" textlink="">
          <xdr:nvSpPr>
            <xdr:cNvPr id="14384" name="Check Box 10288" hidden="1">
              <a:extLst>
                <a:ext uri="{63B3BB69-23CF-44E3-9099-C40C66FF867C}">
                  <a14:compatExt spid="_x0000_s14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55</xdr:row>
          <xdr:rowOff>228600</xdr:rowOff>
        </xdr:from>
        <xdr:to>
          <xdr:col>13</xdr:col>
          <xdr:colOff>30480</xdr:colOff>
          <xdr:row>56</xdr:row>
          <xdr:rowOff>205740</xdr:rowOff>
        </xdr:to>
        <xdr:sp macro="" textlink="">
          <xdr:nvSpPr>
            <xdr:cNvPr id="14387" name="Check Box 10291" hidden="1">
              <a:extLst>
                <a:ext uri="{63B3BB69-23CF-44E3-9099-C40C66FF867C}">
                  <a14:compatExt spid="_x0000_s14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57</xdr:row>
          <xdr:rowOff>236220</xdr:rowOff>
        </xdr:from>
        <xdr:to>
          <xdr:col>25</xdr:col>
          <xdr:colOff>7620</xdr:colOff>
          <xdr:row>58</xdr:row>
          <xdr:rowOff>175260</xdr:rowOff>
        </xdr:to>
        <xdr:sp macro="" textlink="">
          <xdr:nvSpPr>
            <xdr:cNvPr id="14441" name="Check Box 10345" hidden="1">
              <a:extLst>
                <a:ext uri="{63B3BB69-23CF-44E3-9099-C40C66FF867C}">
                  <a14:compatExt spid="_x0000_s14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63</xdr:row>
          <xdr:rowOff>7620</xdr:rowOff>
        </xdr:from>
        <xdr:to>
          <xdr:col>23</xdr:col>
          <xdr:colOff>426720</xdr:colOff>
          <xdr:row>63</xdr:row>
          <xdr:rowOff>312420</xdr:rowOff>
        </xdr:to>
        <xdr:sp macro="" textlink="">
          <xdr:nvSpPr>
            <xdr:cNvPr id="14455" name="Check Box 10359" hidden="1">
              <a:extLst>
                <a:ext uri="{63B3BB69-23CF-44E3-9099-C40C66FF867C}">
                  <a14:compatExt spid="_x0000_s14455"/>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3.2.1.2.%20JBM/JBM-KSV-Formulare/KSV%20neu%20ab%202018_2019/20180829_AEJ_kur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Kopie%20von%20AEJ-Antrag_.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eue%20Struktur/3.%20F&#246;rderung/3.2.%20F&#246;rderung%20aus%20Mitteln%20d.%20Bay.%20Staatsreg/3.2.1.%20KSV/NEU%20ab%202018/Formulare%20zum%20Testen/BDKJ/Claudia/20150713_AEJ-Antr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 gehts"/>
      <sheetName val="TN-Liste_AEJ_kurz"/>
      <sheetName val="Antrag_AEJ_kurz"/>
      <sheetName val="Zuweisungsbescheid AEJ_kurz"/>
      <sheetName val="Themenschlüssel"/>
      <sheetName val="Stundenzettel"/>
      <sheetName val="FöRiLi_kurz"/>
    </sheetNames>
    <sheetDataSet>
      <sheetData sheetId="0" refreshError="1"/>
      <sheetData sheetId="1" refreshError="1"/>
      <sheetData sheetId="2" refreshError="1"/>
      <sheetData sheetId="3" refreshError="1"/>
      <sheetData sheetId="4">
        <row r="7">
          <cell r="A7" t="str">
            <v>Natur- und umweltbezogene Schwerpunkte</v>
          </cell>
        </row>
        <row r="8">
          <cell r="A8" t="str">
            <v>Handwerklich-technische Schwerpunkte</v>
          </cell>
        </row>
        <row r="9">
          <cell r="A9" t="str">
            <v>Rettungs- und Hilfstechniken</v>
          </cell>
        </row>
        <row r="10">
          <cell r="A10" t="str">
            <v>(Gesellschafts-)polit., histor., arbeitsweltbez., interkult., weltansch., relig. Schwerpunkte</v>
          </cell>
        </row>
        <row r="11">
          <cell r="A11" t="str">
            <v>Medien (-pädagogische) Schwerpunkte</v>
          </cell>
        </row>
        <row r="12">
          <cell r="A12" t="str">
            <v xml:space="preserve">Hauswirtschaftliche Schwerpunkte </v>
          </cell>
        </row>
        <row r="13">
          <cell r="A13" t="str">
            <v>Jugendkulturelle und künstlerisch kreative Schwerpunkte</v>
          </cell>
        </row>
        <row r="14">
          <cell r="A14" t="str">
            <v>Spielbezogene Schwerpunkte</v>
          </cell>
        </row>
        <row r="15">
          <cell r="A15" t="str">
            <v>Sportbezogene Schwerpunkte</v>
          </cell>
        </row>
        <row r="16">
          <cell r="A16" t="str">
            <v>Schwerpunkte im Bereich der Traditions- und Brauchtumspflege</v>
          </cell>
        </row>
        <row r="17">
          <cell r="A17" t="str">
            <v>Schwerpunkte im Bereich der Didaktik und Methodik</v>
          </cell>
        </row>
        <row r="18">
          <cell r="A18" t="str">
            <v>Geschlechtsdifferenzierte Schwerpunkte</v>
          </cell>
        </row>
        <row r="19">
          <cell r="A19" t="str">
            <v>Auseinandersetzung mit dem Thema Gewalt und Gewaltprävention</v>
          </cell>
        </row>
        <row r="20">
          <cell r="A20" t="str">
            <v>Schulbegleitende Angebotsschwerpunkte</v>
          </cell>
        </row>
        <row r="21">
          <cell r="A21" t="str">
            <v>Beratungen</v>
          </cell>
        </row>
        <row r="22">
          <cell r="A22" t="str">
            <v>Sonstige</v>
          </cell>
        </row>
        <row r="23">
          <cell r="A23" t="str">
            <v>Kein festgelegter Schwerpunkt</v>
          </cell>
        </row>
        <row r="27">
          <cell r="A27" t="str">
            <v>EA</v>
          </cell>
        </row>
        <row r="28">
          <cell r="A28" t="str">
            <v>HA</v>
          </cell>
        </row>
        <row r="29">
          <cell r="A29" t="str">
            <v>HO</v>
          </cell>
        </row>
        <row r="30">
          <cell r="A30" t="str">
            <v>PR</v>
          </cell>
        </row>
        <row r="31">
          <cell r="A31" t="str">
            <v>SO</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Kopie für Diözesanstelle"/>
      <sheetName val="Kopie"/>
    </sheetNames>
    <sheetDataSet>
      <sheetData sheetId="0">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emenschlüssel"/>
      <sheetName val="so gehts"/>
      <sheetName val="TN-Liste_AEJ"/>
      <sheetName val="Verwendungsnachweis AEJ"/>
      <sheetName val="Auszahlungsbescheid"/>
      <sheetName val="Auszahlungsbescheid Kopie"/>
    </sheetNames>
    <sheetDataSet>
      <sheetData sheetId="0" refreshError="1">
        <row r="7">
          <cell r="B7" t="str">
            <v>Natur- und umweltbezogene Schwerpunkte</v>
          </cell>
        </row>
        <row r="8">
          <cell r="B8" t="str">
            <v>Handwerklich-technische Schwerpunkte</v>
          </cell>
        </row>
        <row r="9">
          <cell r="B9" t="str">
            <v>Rettungs- und Hilfstechniken</v>
          </cell>
        </row>
        <row r="10">
          <cell r="B10" t="str">
            <v>(Gesellschafts-)polit., histor., arbeitsweltbez., interkult., weltansch., relig. Schwerpunkte</v>
          </cell>
        </row>
        <row r="11">
          <cell r="B11" t="str">
            <v>Medien (-pädagogische) Schwerpunkte</v>
          </cell>
        </row>
        <row r="12">
          <cell r="B12" t="str">
            <v xml:space="preserve">Hauswirtschaftliche Schwerpunkte </v>
          </cell>
        </row>
        <row r="13">
          <cell r="B13" t="str">
            <v>Jugendkulturelle und künstlerisch kreative Schwerpunkte</v>
          </cell>
        </row>
        <row r="14">
          <cell r="B14" t="str">
            <v>Spielbezogene Schwerpunkte</v>
          </cell>
        </row>
        <row r="15">
          <cell r="B15" t="str">
            <v>Sportbezogene Schwerpunkte</v>
          </cell>
        </row>
        <row r="16">
          <cell r="B16" t="str">
            <v>Schwerpunkte im Bereich der Traditions- und Brauchtumspflege</v>
          </cell>
        </row>
        <row r="17">
          <cell r="B17" t="str">
            <v>Schwerpunkte im Bereich der Didaktik und Methodik</v>
          </cell>
        </row>
        <row r="18">
          <cell r="B18" t="str">
            <v>Geschlechtsdifferenzierte Schwerpunkte</v>
          </cell>
        </row>
        <row r="19">
          <cell r="B19" t="str">
            <v>Auseinandersetzung mit dem Thema Gewalt und Gewaltprävention</v>
          </cell>
        </row>
        <row r="20">
          <cell r="B20" t="str">
            <v>Schulbegleitende Angebotsschwerpunkte</v>
          </cell>
        </row>
        <row r="21">
          <cell r="B21" t="str">
            <v>Beratungen</v>
          </cell>
        </row>
        <row r="22">
          <cell r="B22" t="str">
            <v>Sonstige</v>
          </cell>
        </row>
        <row r="23">
          <cell r="B23" t="str">
            <v>Kein festgelegter Schwerpunkt</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omments" Target="../comments1.xml"/><Relationship Id="rId3" Type="http://schemas.openxmlformats.org/officeDocument/2006/relationships/printerSettings" Target="../printerSettings/printerSettings2.bin"/><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https://www.bezirksjugendring-mittelfranken.de/de/footer-navigation/datenschutz.html" TargetMode="External"/><Relationship Id="rId16" Type="http://schemas.openxmlformats.org/officeDocument/2006/relationships/ctrlProp" Target="../ctrlProps/ctrlProp10.xml"/><Relationship Id="rId1" Type="http://schemas.openxmlformats.org/officeDocument/2006/relationships/hyperlink" Target="https://www.bezirksjugendring-mittelfranken.de/de/footer-navigation/datenschutz.html" TargetMode="External"/><Relationship Id="rId6" Type="http://schemas.openxmlformats.org/officeDocument/2006/relationships/vmlDrawing" Target="../drawings/vmlDrawing3.vml"/><Relationship Id="rId11" Type="http://schemas.openxmlformats.org/officeDocument/2006/relationships/ctrlProp" Target="../ctrlProps/ctrlProp5.xml"/><Relationship Id="rId5" Type="http://schemas.openxmlformats.org/officeDocument/2006/relationships/vmlDrawing" Target="../drawings/vmlDrawing2.vml"/><Relationship Id="rId15" Type="http://schemas.openxmlformats.org/officeDocument/2006/relationships/ctrlProp" Target="../ctrlProps/ctrlProp9.x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 Id="rId1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F890"/>
  </sheetPr>
  <dimension ref="A1:Z23"/>
  <sheetViews>
    <sheetView showGridLines="0" tabSelected="1" zoomScaleNormal="100" workbookViewId="0">
      <selection activeCell="I6" sqref="I6"/>
    </sheetView>
  </sheetViews>
  <sheetFormatPr baseColWidth="10" defaultRowHeight="14.4" x14ac:dyDescent="0.3"/>
  <cols>
    <col min="1" max="2" width="4.6640625" style="2" customWidth="1"/>
    <col min="3" max="3" width="3.88671875" style="2" customWidth="1"/>
    <col min="4" max="4" width="5.44140625" style="2" customWidth="1"/>
    <col min="5" max="5" width="4.88671875" style="2" customWidth="1"/>
    <col min="6" max="6" width="4" style="2" customWidth="1"/>
    <col min="7" max="7" width="4.33203125" style="2" customWidth="1"/>
    <col min="8" max="8" width="5.33203125" style="2" customWidth="1"/>
    <col min="9" max="9" width="4.5546875" style="2" customWidth="1"/>
    <col min="10" max="10" width="4" style="2" customWidth="1"/>
    <col min="11" max="11" width="4.6640625" style="2" customWidth="1"/>
    <col min="12" max="12" width="4.33203125" style="2" customWidth="1"/>
    <col min="13" max="13" width="4.44140625" style="2" customWidth="1"/>
    <col min="14" max="14" width="4.88671875" style="2" customWidth="1"/>
    <col min="15" max="15" width="4.5546875" style="2" customWidth="1"/>
    <col min="16" max="17" width="5.109375" style="2" customWidth="1"/>
    <col min="18" max="18" width="5.5546875" style="2" customWidth="1"/>
    <col min="19" max="19" width="4.6640625" style="2" customWidth="1"/>
    <col min="20" max="21" width="5.33203125" style="2" customWidth="1"/>
    <col min="22" max="22" width="6.33203125" style="2" customWidth="1"/>
    <col min="23" max="23" width="5.5546875" style="2" customWidth="1"/>
    <col min="24" max="24" width="5.109375" style="2" customWidth="1"/>
    <col min="25" max="25" width="6.44140625" style="2" customWidth="1"/>
    <col min="26" max="26" width="6.88671875" style="2" customWidth="1"/>
    <col min="27" max="16384" width="11.5546875" style="2"/>
  </cols>
  <sheetData>
    <row r="1" spans="1:26" s="91" customFormat="1" ht="21" x14ac:dyDescent="0.4">
      <c r="A1" s="214" t="s">
        <v>147</v>
      </c>
      <c r="B1" s="214"/>
      <c r="C1" s="214"/>
      <c r="D1" s="214"/>
      <c r="E1" s="214"/>
      <c r="F1" s="214"/>
      <c r="G1" s="214"/>
      <c r="H1" s="214"/>
      <c r="I1" s="214"/>
      <c r="J1" s="214"/>
      <c r="K1" s="214"/>
      <c r="L1" s="214"/>
      <c r="M1" s="214"/>
      <c r="N1" s="214"/>
      <c r="O1" s="214"/>
      <c r="P1" s="214"/>
      <c r="Q1" s="214"/>
      <c r="R1" s="214"/>
      <c r="S1" s="214"/>
      <c r="T1" s="214"/>
      <c r="U1" s="214"/>
      <c r="V1" s="214"/>
      <c r="W1" s="214"/>
      <c r="X1" s="90"/>
      <c r="Y1" s="90"/>
      <c r="Z1" s="90"/>
    </row>
    <row r="3" spans="1:26" s="93" customFormat="1" ht="42.75" customHeight="1" x14ac:dyDescent="0.3">
      <c r="A3" s="215" t="s">
        <v>191</v>
      </c>
      <c r="B3" s="215"/>
      <c r="C3" s="215"/>
      <c r="D3" s="215"/>
      <c r="E3" s="215"/>
      <c r="F3" s="215"/>
      <c r="G3" s="215"/>
      <c r="H3" s="215"/>
      <c r="I3" s="215"/>
      <c r="J3" s="215"/>
      <c r="K3" s="215"/>
      <c r="L3" s="215"/>
      <c r="M3" s="215"/>
      <c r="N3" s="215"/>
      <c r="O3" s="215"/>
      <c r="P3" s="215"/>
      <c r="Q3" s="215"/>
      <c r="R3" s="215"/>
      <c r="S3" s="215"/>
      <c r="T3" s="215"/>
      <c r="U3" s="215"/>
      <c r="V3" s="215"/>
      <c r="W3" s="215"/>
      <c r="X3" s="92"/>
      <c r="Y3" s="92"/>
      <c r="Z3" s="92"/>
    </row>
    <row r="4" spans="1:26" s="93" customFormat="1" x14ac:dyDescent="0.3">
      <c r="A4" s="94"/>
      <c r="B4" s="94"/>
      <c r="C4" s="94"/>
      <c r="D4" s="94"/>
      <c r="E4" s="94"/>
      <c r="F4" s="94"/>
      <c r="G4" s="94"/>
      <c r="H4" s="94"/>
      <c r="I4" s="94"/>
      <c r="J4" s="94"/>
      <c r="K4" s="94"/>
      <c r="L4" s="94"/>
      <c r="M4" s="94"/>
      <c r="N4" s="94"/>
      <c r="O4" s="94"/>
      <c r="P4" s="94"/>
      <c r="Q4" s="94"/>
      <c r="R4" s="94"/>
      <c r="S4" s="94"/>
      <c r="T4" s="94"/>
      <c r="U4" s="94"/>
      <c r="V4" s="94"/>
      <c r="W4" s="94"/>
      <c r="X4" s="94"/>
      <c r="Y4" s="94"/>
      <c r="Z4" s="95"/>
    </row>
    <row r="5" spans="1:26" s="93" customFormat="1" ht="18" x14ac:dyDescent="0.3">
      <c r="A5" s="216" t="s">
        <v>171</v>
      </c>
      <c r="B5" s="216"/>
      <c r="C5" s="216"/>
      <c r="D5" s="216"/>
      <c r="E5" s="216"/>
      <c r="F5" s="216"/>
      <c r="G5" s="216"/>
      <c r="H5" s="216"/>
      <c r="I5" s="216"/>
      <c r="J5" s="216"/>
      <c r="K5" s="216"/>
      <c r="L5" s="216"/>
      <c r="M5" s="216"/>
      <c r="N5" s="216"/>
      <c r="O5" s="216"/>
      <c r="P5" s="216"/>
      <c r="Q5" s="216"/>
      <c r="R5" s="216"/>
      <c r="S5" s="216"/>
      <c r="T5" s="216"/>
      <c r="U5" s="216"/>
      <c r="V5" s="216"/>
      <c r="W5" s="216"/>
      <c r="X5" s="96"/>
      <c r="Y5" s="96"/>
      <c r="Z5" s="96"/>
    </row>
    <row r="6" spans="1:26" s="93" customFormat="1" ht="51.6" customHeight="1" x14ac:dyDescent="0.3">
      <c r="A6" s="186"/>
      <c r="B6" s="186"/>
      <c r="C6" s="186"/>
      <c r="D6" s="186"/>
      <c r="E6" s="186"/>
      <c r="F6" s="186"/>
      <c r="G6" s="186"/>
      <c r="H6" s="186"/>
      <c r="I6" s="186"/>
      <c r="J6" s="186"/>
      <c r="K6" s="186"/>
      <c r="L6" s="186"/>
      <c r="M6" s="186"/>
      <c r="N6" s="186"/>
      <c r="O6" s="186"/>
      <c r="P6" s="186"/>
      <c r="Q6" s="186"/>
      <c r="R6" s="186"/>
      <c r="S6" s="186"/>
      <c r="T6" s="186"/>
      <c r="U6" s="186"/>
      <c r="V6" s="186"/>
      <c r="W6" s="186"/>
      <c r="X6" s="96"/>
      <c r="Y6" s="96"/>
      <c r="Z6" s="96"/>
    </row>
    <row r="7" spans="1:26" s="93" customFormat="1" ht="31.2" customHeight="1" x14ac:dyDescent="0.3">
      <c r="A7" s="220" t="s">
        <v>205</v>
      </c>
      <c r="B7" s="221"/>
      <c r="C7" s="221"/>
      <c r="D7" s="221"/>
      <c r="E7" s="221"/>
      <c r="F7" s="221"/>
      <c r="G7" s="221"/>
      <c r="H7" s="221"/>
      <c r="I7" s="221"/>
      <c r="J7" s="221"/>
      <c r="K7" s="221"/>
      <c r="L7" s="221"/>
      <c r="M7" s="221"/>
      <c r="N7" s="221"/>
      <c r="O7" s="221"/>
      <c r="P7" s="221"/>
      <c r="Q7" s="221"/>
      <c r="R7" s="221"/>
      <c r="S7" s="221"/>
      <c r="T7" s="221"/>
      <c r="U7" s="221"/>
      <c r="V7" s="221"/>
      <c r="W7" s="221"/>
      <c r="X7" s="96"/>
      <c r="Y7" s="96"/>
      <c r="Z7" s="96"/>
    </row>
    <row r="8" spans="1:26" s="93" customFormat="1" ht="15.6" x14ac:dyDescent="0.3">
      <c r="A8" s="221" t="s">
        <v>204</v>
      </c>
      <c r="B8" s="221"/>
      <c r="C8" s="221"/>
      <c r="D8" s="221"/>
      <c r="E8" s="221"/>
      <c r="F8" s="221"/>
      <c r="G8" s="221"/>
      <c r="H8" s="221"/>
      <c r="I8" s="221"/>
      <c r="J8" s="221"/>
      <c r="K8" s="221"/>
      <c r="L8" s="221"/>
      <c r="M8" s="221"/>
      <c r="N8" s="221"/>
      <c r="O8" s="221"/>
      <c r="P8" s="221"/>
      <c r="Q8" s="221"/>
      <c r="R8" s="221"/>
      <c r="S8" s="221"/>
      <c r="T8" s="221"/>
      <c r="U8" s="221"/>
      <c r="V8" s="221"/>
      <c r="W8" s="221"/>
      <c r="X8" s="96"/>
      <c r="Y8" s="96"/>
      <c r="Z8" s="96"/>
    </row>
    <row r="9" spans="1:26" s="93" customFormat="1" ht="62.4" customHeight="1" x14ac:dyDescent="0.3">
      <c r="A9" s="97"/>
      <c r="B9" s="97"/>
      <c r="C9" s="97"/>
      <c r="D9" s="97"/>
      <c r="E9" s="97"/>
      <c r="F9" s="97"/>
      <c r="G9" s="97"/>
      <c r="H9" s="97"/>
      <c r="I9" s="97"/>
      <c r="J9" s="97"/>
      <c r="K9" s="97"/>
      <c r="L9" s="97"/>
      <c r="M9" s="97"/>
      <c r="N9" s="97"/>
      <c r="O9" s="97"/>
      <c r="P9" s="97"/>
      <c r="Q9" s="97"/>
      <c r="R9" s="97"/>
      <c r="S9" s="97"/>
      <c r="T9" s="97"/>
      <c r="U9" s="97"/>
      <c r="V9" s="97"/>
      <c r="W9" s="97"/>
      <c r="X9" s="96"/>
      <c r="Y9" s="96"/>
      <c r="Z9" s="96"/>
    </row>
    <row r="10" spans="1:26" s="118" customFormat="1" ht="30" customHeight="1" x14ac:dyDescent="0.3">
      <c r="A10" s="117" t="s">
        <v>110</v>
      </c>
      <c r="B10" s="223" t="s">
        <v>201</v>
      </c>
      <c r="C10" s="223"/>
      <c r="D10" s="223"/>
      <c r="E10" s="223"/>
      <c r="F10" s="223"/>
      <c r="G10" s="223"/>
      <c r="H10" s="223"/>
      <c r="I10" s="223"/>
      <c r="J10" s="223"/>
      <c r="K10" s="223"/>
      <c r="L10" s="223"/>
      <c r="M10" s="223"/>
      <c r="N10" s="223"/>
      <c r="O10" s="223"/>
      <c r="P10" s="223"/>
      <c r="Q10" s="223"/>
      <c r="R10" s="223"/>
      <c r="S10" s="223"/>
      <c r="T10" s="223"/>
      <c r="U10" s="223"/>
      <c r="V10" s="223"/>
      <c r="W10" s="223"/>
      <c r="X10" s="117"/>
      <c r="Y10" s="117"/>
      <c r="Z10" s="117"/>
    </row>
    <row r="11" spans="1:26" s="118" customFormat="1" ht="60" customHeight="1" x14ac:dyDescent="0.3">
      <c r="A11" s="98" t="s">
        <v>111</v>
      </c>
      <c r="B11" s="224" t="s">
        <v>224</v>
      </c>
      <c r="C11" s="224"/>
      <c r="D11" s="224"/>
      <c r="E11" s="224"/>
      <c r="F11" s="224"/>
      <c r="G11" s="224"/>
      <c r="H11" s="224"/>
      <c r="I11" s="224"/>
      <c r="J11" s="224"/>
      <c r="K11" s="224"/>
      <c r="L11" s="224"/>
      <c r="M11" s="224"/>
      <c r="N11" s="224"/>
      <c r="O11" s="224"/>
      <c r="P11" s="224"/>
      <c r="Q11" s="224"/>
      <c r="R11" s="224"/>
      <c r="S11" s="224"/>
      <c r="T11" s="224"/>
      <c r="U11" s="224"/>
      <c r="V11" s="224"/>
      <c r="W11" s="224"/>
      <c r="X11" s="117"/>
      <c r="Y11" s="117"/>
      <c r="Z11" s="117"/>
    </row>
    <row r="12" spans="1:26" s="118" customFormat="1" ht="109.2" customHeight="1" x14ac:dyDescent="0.3">
      <c r="A12" s="98" t="s">
        <v>112</v>
      </c>
      <c r="B12" s="224" t="s">
        <v>228</v>
      </c>
      <c r="C12" s="224"/>
      <c r="D12" s="224"/>
      <c r="E12" s="224"/>
      <c r="F12" s="224"/>
      <c r="G12" s="224"/>
      <c r="H12" s="224"/>
      <c r="I12" s="224"/>
      <c r="J12" s="224"/>
      <c r="K12" s="224"/>
      <c r="L12" s="224"/>
      <c r="M12" s="224"/>
      <c r="N12" s="224"/>
      <c r="O12" s="224"/>
      <c r="P12" s="224"/>
      <c r="Q12" s="224"/>
      <c r="R12" s="224"/>
      <c r="S12" s="224"/>
      <c r="T12" s="224"/>
      <c r="U12" s="224"/>
      <c r="V12" s="224"/>
      <c r="W12" s="224"/>
      <c r="X12" s="98"/>
      <c r="Y12" s="117"/>
      <c r="Z12" s="117"/>
    </row>
    <row r="13" spans="1:26" s="93" customFormat="1" ht="15.6" x14ac:dyDescent="0.3">
      <c r="A13" s="116"/>
      <c r="B13" s="116"/>
      <c r="C13" s="116"/>
      <c r="D13" s="116"/>
      <c r="E13" s="116"/>
      <c r="F13" s="116"/>
      <c r="G13" s="116"/>
      <c r="H13" s="116"/>
      <c r="I13" s="116"/>
      <c r="J13" s="116"/>
      <c r="K13" s="116"/>
      <c r="L13" s="116"/>
      <c r="M13" s="116"/>
      <c r="N13" s="116"/>
      <c r="O13" s="116"/>
      <c r="P13" s="116"/>
      <c r="Q13" s="116"/>
      <c r="R13" s="116"/>
      <c r="S13" s="116"/>
      <c r="T13" s="116"/>
      <c r="U13" s="116"/>
      <c r="V13" s="116"/>
      <c r="W13" s="116"/>
      <c r="X13" s="98"/>
      <c r="Y13" s="98"/>
      <c r="Z13" s="98"/>
    </row>
    <row r="14" spans="1:26" s="93" customFormat="1" x14ac:dyDescent="0.3">
      <c r="A14" s="99"/>
      <c r="B14" s="99"/>
      <c r="C14" s="99"/>
      <c r="D14" s="99"/>
      <c r="E14" s="99"/>
      <c r="F14" s="99"/>
      <c r="G14" s="99"/>
      <c r="H14" s="99"/>
      <c r="I14" s="99"/>
      <c r="J14" s="99"/>
      <c r="K14" s="99"/>
      <c r="L14" s="99"/>
      <c r="M14" s="99"/>
      <c r="N14" s="99"/>
      <c r="O14" s="99"/>
      <c r="P14" s="99"/>
      <c r="Q14" s="99"/>
      <c r="R14" s="99"/>
      <c r="S14" s="99"/>
      <c r="T14" s="99"/>
      <c r="U14" s="99"/>
      <c r="V14" s="99"/>
      <c r="W14" s="99"/>
      <c r="X14" s="99"/>
      <c r="Y14" s="99"/>
      <c r="Z14" s="95"/>
    </row>
    <row r="15" spans="1:26" s="93" customFormat="1" ht="40.799999999999997" customHeight="1" x14ac:dyDescent="0.3">
      <c r="A15" s="215" t="s">
        <v>202</v>
      </c>
      <c r="B15" s="215"/>
      <c r="C15" s="215"/>
      <c r="D15" s="215"/>
      <c r="E15" s="215"/>
      <c r="F15" s="215"/>
      <c r="G15" s="215"/>
      <c r="H15" s="215"/>
      <c r="I15" s="215"/>
      <c r="J15" s="215"/>
      <c r="K15" s="215"/>
      <c r="L15" s="215"/>
      <c r="M15" s="215"/>
      <c r="N15" s="215"/>
      <c r="O15" s="215"/>
      <c r="P15" s="215"/>
      <c r="Q15" s="215"/>
      <c r="R15" s="215"/>
      <c r="S15" s="215"/>
      <c r="T15" s="215"/>
      <c r="U15" s="215"/>
      <c r="V15" s="215"/>
      <c r="W15" s="215"/>
      <c r="X15" s="100"/>
      <c r="Y15" s="100"/>
      <c r="Z15" s="100"/>
    </row>
    <row r="16" spans="1:26" s="93" customFormat="1" ht="25.2" customHeight="1" x14ac:dyDescent="0.3">
      <c r="A16" s="101"/>
      <c r="B16" s="102"/>
      <c r="C16" s="102"/>
      <c r="D16" s="102"/>
      <c r="E16" s="102"/>
      <c r="F16" s="101"/>
      <c r="G16" s="217" t="s">
        <v>181</v>
      </c>
      <c r="H16" s="217"/>
      <c r="I16" s="217"/>
      <c r="J16" s="217"/>
      <c r="K16" s="217"/>
      <c r="L16" s="217"/>
      <c r="M16" s="217"/>
      <c r="N16" s="217"/>
      <c r="O16" s="217"/>
      <c r="P16" s="217"/>
      <c r="Q16" s="217"/>
      <c r="R16" s="217"/>
      <c r="S16" s="102"/>
      <c r="T16" s="102"/>
      <c r="U16" s="102"/>
      <c r="V16" s="102"/>
      <c r="W16" s="102"/>
      <c r="X16" s="96"/>
      <c r="Y16" s="96"/>
      <c r="Z16" s="96"/>
    </row>
    <row r="17" spans="1:26" s="104" customFormat="1" ht="36.6" customHeight="1" x14ac:dyDescent="0.3">
      <c r="A17" s="219" t="s">
        <v>203</v>
      </c>
      <c r="B17" s="219"/>
      <c r="C17" s="219"/>
      <c r="D17" s="219"/>
      <c r="E17" s="219"/>
      <c r="F17" s="219"/>
      <c r="G17" s="219"/>
      <c r="H17" s="219"/>
      <c r="I17" s="219"/>
      <c r="J17" s="219"/>
      <c r="K17" s="219"/>
      <c r="L17" s="219"/>
      <c r="M17" s="219"/>
      <c r="N17" s="219"/>
      <c r="O17" s="219"/>
      <c r="P17" s="219"/>
      <c r="Q17" s="219"/>
      <c r="R17" s="219"/>
      <c r="S17" s="219"/>
      <c r="T17" s="219"/>
      <c r="U17" s="219"/>
      <c r="V17" s="219"/>
      <c r="W17" s="219"/>
      <c r="X17" s="103"/>
      <c r="Y17" s="103"/>
      <c r="Z17" s="103"/>
    </row>
    <row r="18" spans="1:26" s="93" customFormat="1" ht="36.6" customHeight="1" x14ac:dyDescent="0.3">
      <c r="A18" s="218" t="s">
        <v>148</v>
      </c>
      <c r="B18" s="218"/>
      <c r="C18" s="218"/>
      <c r="D18" s="218"/>
      <c r="E18" s="218"/>
      <c r="F18" s="218"/>
      <c r="G18" s="218"/>
      <c r="H18" s="218"/>
      <c r="I18" s="218"/>
      <c r="J18" s="218"/>
      <c r="K18" s="218"/>
      <c r="L18" s="218"/>
      <c r="M18" s="218"/>
      <c r="N18" s="218"/>
      <c r="O18" s="218"/>
      <c r="P18" s="218"/>
      <c r="Q18" s="218"/>
      <c r="R18" s="218"/>
      <c r="S18" s="218"/>
      <c r="T18" s="218"/>
      <c r="U18" s="218"/>
      <c r="V18" s="218"/>
      <c r="W18" s="218"/>
      <c r="X18" s="105"/>
      <c r="Y18" s="105"/>
      <c r="Z18" s="105"/>
    </row>
    <row r="19" spans="1:26" s="93" customFormat="1" ht="23.4" customHeight="1" x14ac:dyDescent="0.3">
      <c r="A19" s="106"/>
      <c r="B19" s="106"/>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row>
    <row r="21" spans="1:26" s="101" customFormat="1" ht="23.4" customHeight="1" x14ac:dyDescent="0.3">
      <c r="A21" s="109"/>
      <c r="B21" s="110"/>
      <c r="C21" s="110"/>
      <c r="D21" s="110"/>
      <c r="E21" s="110"/>
      <c r="F21" s="110"/>
      <c r="G21" s="110"/>
      <c r="H21" s="110"/>
      <c r="I21" s="110"/>
      <c r="J21" s="110"/>
      <c r="K21" s="110"/>
      <c r="L21" s="110"/>
      <c r="M21" s="110"/>
      <c r="N21" s="110"/>
      <c r="O21" s="110"/>
      <c r="P21" s="110"/>
      <c r="Q21" s="110"/>
      <c r="R21" s="110"/>
      <c r="S21" s="110"/>
      <c r="T21" s="110"/>
      <c r="U21" s="110"/>
      <c r="V21" s="110"/>
      <c r="W21" s="110"/>
      <c r="X21" s="108"/>
      <c r="Y21" s="108"/>
      <c r="Z21" s="108"/>
    </row>
    <row r="22" spans="1:26" s="107" customFormat="1" ht="82.2" customHeight="1" x14ac:dyDescent="0.3">
      <c r="A22" s="222" t="s">
        <v>172</v>
      </c>
      <c r="B22" s="222"/>
      <c r="C22" s="222"/>
      <c r="D22" s="222"/>
      <c r="E22" s="222"/>
      <c r="F22" s="222"/>
      <c r="G22" s="222"/>
      <c r="H22" s="222"/>
      <c r="I22" s="222"/>
      <c r="J22" s="222"/>
      <c r="K22" s="222"/>
      <c r="L22" s="222"/>
      <c r="M22" s="222"/>
      <c r="N22" s="222"/>
      <c r="O22" s="222"/>
      <c r="P22" s="222"/>
      <c r="Q22" s="222"/>
      <c r="R22" s="222"/>
      <c r="S22" s="222"/>
      <c r="T22" s="222"/>
      <c r="U22" s="222"/>
      <c r="V22" s="222"/>
      <c r="W22" s="222"/>
      <c r="X22" s="103"/>
      <c r="Y22" s="103"/>
      <c r="Z22" s="103"/>
    </row>
    <row r="23" spans="1:26" ht="14.4" customHeight="1" x14ac:dyDescent="0.3">
      <c r="A23" s="111"/>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row>
  </sheetData>
  <sheetProtection password="CC9A" sheet="1" objects="1" scenarios="1" selectLockedCells="1" selectUnlockedCells="1"/>
  <mergeCells count="13">
    <mergeCell ref="A18:W18"/>
    <mergeCell ref="A17:W17"/>
    <mergeCell ref="A7:W7"/>
    <mergeCell ref="A8:W8"/>
    <mergeCell ref="A22:W22"/>
    <mergeCell ref="B10:W10"/>
    <mergeCell ref="B11:W11"/>
    <mergeCell ref="B12:W12"/>
    <mergeCell ref="A1:W1"/>
    <mergeCell ref="A3:W3"/>
    <mergeCell ref="A15:W15"/>
    <mergeCell ref="A5:W5"/>
    <mergeCell ref="G16:R16"/>
  </mergeCells>
  <pageMargins left="0.59055118110236227" right="0.39370078740157483" top="0.78740157480314965" bottom="0.39370078740157483" header="0.39370078740157483" footer="0.19685039370078741"/>
  <pageSetup paperSize="9" scale="83" orientation="portrait" r:id="rId1"/>
  <headerFooter>
    <oddHeader>&amp;R&amp;G</oddHeader>
    <oddFooter>&amp;C&amp;"Roboto,Standard"&amp;10Bezirksjugendring Mittelfranken, Gleißbühlstraße 7, 90402 Nürnberg</oddFooter>
  </headerFooter>
  <colBreaks count="1" manualBreakCount="1">
    <brk id="23" min="2" max="21" man="1"/>
  </colBreaks>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rgb="FFC9F890"/>
  </sheetPr>
  <dimension ref="A1:AL95"/>
  <sheetViews>
    <sheetView showGridLines="0" zoomScaleNormal="100" zoomScalePageLayoutView="110" workbookViewId="0">
      <selection activeCell="AE15" sqref="AE15"/>
    </sheetView>
  </sheetViews>
  <sheetFormatPr baseColWidth="10" defaultColWidth="11.44140625" defaultRowHeight="14.4" x14ac:dyDescent="0.3"/>
  <cols>
    <col min="1" max="1" width="2.88671875" style="20" customWidth="1"/>
    <col min="2" max="2" width="4.33203125" style="14" customWidth="1"/>
    <col min="3" max="6" width="3.109375" style="14" customWidth="1"/>
    <col min="7" max="7" width="11.77734375" style="14" customWidth="1"/>
    <col min="8" max="8" width="4.5546875" style="14" customWidth="1"/>
    <col min="9" max="10" width="3.109375" style="14" customWidth="1"/>
    <col min="11" max="11" width="4.21875" style="14" customWidth="1"/>
    <col min="12" max="13" width="3.109375" style="14" customWidth="1"/>
    <col min="14" max="14" width="5.44140625" style="14" customWidth="1"/>
    <col min="15" max="15" width="4.5546875" style="14" customWidth="1"/>
    <col min="16" max="16" width="5.109375" style="14" customWidth="1"/>
    <col min="17" max="17" width="6" style="14" customWidth="1"/>
    <col min="18" max="18" width="1.21875" style="14" customWidth="1"/>
    <col min="19" max="19" width="3.88671875" style="14" customWidth="1"/>
    <col min="20" max="22" width="3.33203125" style="14" customWidth="1"/>
    <col min="23" max="23" width="2.6640625" style="14" customWidth="1"/>
    <col min="24" max="24" width="6.77734375" style="14" customWidth="1"/>
    <col min="25" max="25" width="3.88671875" style="14" customWidth="1"/>
    <col min="26" max="26" width="2.21875" style="14" customWidth="1"/>
    <col min="27" max="27" width="5.21875" style="14" customWidth="1"/>
    <col min="28" max="28" width="2.21875" style="14" customWidth="1"/>
    <col min="29" max="29" width="4.88671875" style="14" customWidth="1"/>
    <col min="30" max="30" width="2.5546875" style="14" customWidth="1"/>
    <col min="31" max="31" width="11.44140625" style="14"/>
    <col min="32" max="34" width="4.88671875" style="14" customWidth="1"/>
    <col min="35" max="16384" width="11.44140625" style="14"/>
  </cols>
  <sheetData>
    <row r="1" spans="1:30" ht="36.75" customHeight="1" x14ac:dyDescent="0.35">
      <c r="A1" s="332" t="s">
        <v>190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row>
    <row r="2" spans="1:30" ht="20.399999999999999" customHeight="1" x14ac:dyDescent="0.3">
      <c r="A2" s="333" t="s">
        <v>189</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0" x14ac:dyDescent="0.3">
      <c r="B3" s="14" t="s">
        <v>125</v>
      </c>
    </row>
    <row r="4" spans="1:30" s="15" customFormat="1" x14ac:dyDescent="0.3">
      <c r="A4" s="18" t="s">
        <v>40</v>
      </c>
      <c r="B4" s="15" t="s">
        <v>120</v>
      </c>
      <c r="H4" s="229"/>
      <c r="I4" s="230"/>
      <c r="J4" s="230"/>
      <c r="K4" s="230"/>
      <c r="L4" s="230"/>
      <c r="M4" s="230"/>
      <c r="N4" s="230"/>
      <c r="O4" s="230"/>
      <c r="P4" s="230"/>
      <c r="Q4" s="231"/>
      <c r="S4" s="63" t="s">
        <v>41</v>
      </c>
      <c r="T4" s="15" t="s">
        <v>167</v>
      </c>
      <c r="AA4" s="335"/>
      <c r="AB4" s="336"/>
      <c r="AC4" s="337"/>
    </row>
    <row r="5" spans="1:30" s="15" customFormat="1" x14ac:dyDescent="0.3">
      <c r="A5" s="18" t="s">
        <v>42</v>
      </c>
      <c r="B5" s="15" t="s">
        <v>141</v>
      </c>
      <c r="H5" s="229"/>
      <c r="I5" s="230"/>
      <c r="J5" s="230"/>
      <c r="K5" s="230"/>
      <c r="L5" s="230"/>
      <c r="M5" s="230"/>
      <c r="N5" s="230"/>
      <c r="O5" s="230"/>
      <c r="P5" s="230"/>
      <c r="Q5" s="231"/>
      <c r="S5" s="63" t="s">
        <v>43</v>
      </c>
      <c r="T5" s="15" t="s">
        <v>149</v>
      </c>
      <c r="AA5" s="263"/>
      <c r="AB5" s="264"/>
      <c r="AC5" s="265"/>
    </row>
    <row r="6" spans="1:30" s="15" customFormat="1" x14ac:dyDescent="0.3">
      <c r="A6" s="18" t="s">
        <v>45</v>
      </c>
      <c r="B6" s="15" t="s">
        <v>166</v>
      </c>
      <c r="H6" s="229"/>
      <c r="I6" s="230"/>
      <c r="J6" s="230"/>
      <c r="K6" s="230"/>
      <c r="L6" s="230"/>
      <c r="M6" s="230"/>
      <c r="N6" s="230"/>
      <c r="O6" s="230"/>
      <c r="P6" s="230"/>
      <c r="Q6" s="231"/>
      <c r="S6" s="63" t="s">
        <v>93</v>
      </c>
      <c r="T6" s="15" t="s">
        <v>169</v>
      </c>
      <c r="Y6" s="335"/>
      <c r="Z6" s="336"/>
      <c r="AA6" s="336"/>
      <c r="AB6" s="336"/>
      <c r="AC6" s="337"/>
    </row>
    <row r="7" spans="1:30" ht="4.5" customHeight="1" x14ac:dyDescent="0.3"/>
    <row r="8" spans="1:30" s="15" customFormat="1" x14ac:dyDescent="0.3">
      <c r="A8" s="18" t="s">
        <v>94</v>
      </c>
      <c r="B8" s="15" t="s">
        <v>44</v>
      </c>
      <c r="I8" s="343"/>
      <c r="J8" s="344"/>
      <c r="K8" s="344"/>
      <c r="L8" s="344"/>
      <c r="M8" s="344"/>
      <c r="N8" s="344"/>
      <c r="O8" s="344"/>
      <c r="P8" s="344"/>
      <c r="Q8" s="344"/>
      <c r="R8" s="344"/>
      <c r="S8" s="344"/>
      <c r="T8" s="344"/>
      <c r="U8" s="344"/>
      <c r="V8" s="344"/>
      <c r="W8" s="344"/>
      <c r="X8" s="344"/>
      <c r="Y8" s="344"/>
      <c r="Z8" s="344"/>
      <c r="AA8" s="345"/>
      <c r="AB8" s="334" t="s">
        <v>85</v>
      </c>
      <c r="AC8" s="64" t="str">
        <f>IF(I8=0,"",VLOOKUP(I8,Themenschlüssel!$A$6:$C$23,3,FALSE))</f>
        <v/>
      </c>
    </row>
    <row r="9" spans="1:30" s="15" customFormat="1" x14ac:dyDescent="0.3">
      <c r="A9" s="18"/>
      <c r="B9" s="15" t="s">
        <v>46</v>
      </c>
      <c r="I9" s="343"/>
      <c r="J9" s="344"/>
      <c r="K9" s="344"/>
      <c r="L9" s="344"/>
      <c r="M9" s="344"/>
      <c r="N9" s="344"/>
      <c r="O9" s="344"/>
      <c r="P9" s="344"/>
      <c r="Q9" s="344"/>
      <c r="R9" s="344"/>
      <c r="S9" s="344"/>
      <c r="T9" s="344"/>
      <c r="U9" s="344"/>
      <c r="V9" s="344"/>
      <c r="W9" s="344"/>
      <c r="X9" s="344"/>
      <c r="Y9" s="344"/>
      <c r="Z9" s="344"/>
      <c r="AA9" s="345"/>
      <c r="AB9" s="334"/>
      <c r="AC9" s="64" t="str">
        <f>IF(I9=0,"",VLOOKUP(I9,Themenschlüssel!$A$6:$C$23,3,FALSE))</f>
        <v/>
      </c>
    </row>
    <row r="10" spans="1:30" s="15" customFormat="1" x14ac:dyDescent="0.3">
      <c r="A10" s="18"/>
      <c r="I10" s="343"/>
      <c r="J10" s="344"/>
      <c r="K10" s="344"/>
      <c r="L10" s="344"/>
      <c r="M10" s="344"/>
      <c r="N10" s="344"/>
      <c r="O10" s="344"/>
      <c r="P10" s="344"/>
      <c r="Q10" s="344"/>
      <c r="R10" s="344"/>
      <c r="S10" s="344"/>
      <c r="T10" s="344"/>
      <c r="U10" s="344"/>
      <c r="V10" s="344"/>
      <c r="W10" s="344"/>
      <c r="X10" s="344"/>
      <c r="Y10" s="344"/>
      <c r="Z10" s="344"/>
      <c r="AA10" s="345"/>
      <c r="AB10" s="334"/>
      <c r="AC10" s="64" t="str">
        <f>IF(I10=0,"",VLOOKUP(I10,Themenschlüssel!$A$6:$C$23,3,FALSE))</f>
        <v/>
      </c>
    </row>
    <row r="11" spans="1:30" ht="4.5" customHeight="1" x14ac:dyDescent="0.3"/>
    <row r="12" spans="1:30" s="15" customFormat="1" x14ac:dyDescent="0.3">
      <c r="A12" s="18" t="s">
        <v>95</v>
      </c>
      <c r="B12" s="54" t="s">
        <v>206</v>
      </c>
      <c r="I12" s="338"/>
      <c r="J12" s="339"/>
      <c r="K12" s="339"/>
      <c r="L12" s="340"/>
      <c r="M12" s="31" t="s">
        <v>186</v>
      </c>
      <c r="N12" s="16" t="s">
        <v>199</v>
      </c>
      <c r="O12" s="16"/>
      <c r="P12" s="16"/>
      <c r="Q12" s="16"/>
      <c r="R12" s="16"/>
      <c r="S12" s="16"/>
      <c r="T12" s="341"/>
      <c r="U12" s="341"/>
      <c r="V12" s="242" t="s">
        <v>47</v>
      </c>
      <c r="W12" s="243"/>
      <c r="X12" s="243"/>
      <c r="Y12" s="243"/>
      <c r="Z12" s="243"/>
      <c r="AA12" s="243"/>
      <c r="AB12" s="184" t="b">
        <v>0</v>
      </c>
      <c r="AC12" s="151"/>
    </row>
    <row r="13" spans="1:30" s="15" customFormat="1" x14ac:dyDescent="0.3">
      <c r="A13" s="32" t="s">
        <v>96</v>
      </c>
      <c r="B13" s="54" t="s">
        <v>207</v>
      </c>
      <c r="I13" s="338"/>
      <c r="J13" s="339"/>
      <c r="K13" s="339"/>
      <c r="L13" s="340"/>
      <c r="M13" s="31" t="s">
        <v>97</v>
      </c>
      <c r="N13" s="16" t="s">
        <v>134</v>
      </c>
      <c r="O13" s="16"/>
      <c r="P13" s="16"/>
      <c r="Q13" s="16"/>
      <c r="R13" s="16"/>
      <c r="S13" s="16"/>
      <c r="T13" s="342">
        <f>6*T12</f>
        <v>0</v>
      </c>
      <c r="U13" s="342"/>
      <c r="V13" s="244"/>
      <c r="W13" s="245"/>
      <c r="X13" s="245"/>
      <c r="Y13" s="245"/>
      <c r="Z13" s="245"/>
      <c r="AA13" s="245"/>
      <c r="AB13" s="185" t="b">
        <v>0</v>
      </c>
      <c r="AC13" s="152"/>
    </row>
    <row r="14" spans="1:30" ht="4.5" customHeight="1" x14ac:dyDescent="0.3"/>
    <row r="15" spans="1:30" s="15" customFormat="1" x14ac:dyDescent="0.3">
      <c r="A15" s="32" t="s">
        <v>98</v>
      </c>
      <c r="B15" s="299" t="s">
        <v>34</v>
      </c>
      <c r="C15" s="299"/>
      <c r="D15" s="299"/>
      <c r="E15" s="299"/>
      <c r="F15" s="299"/>
      <c r="G15" s="299"/>
      <c r="H15" s="299"/>
      <c r="I15" s="299"/>
      <c r="J15" s="299"/>
      <c r="K15" s="325" t="s">
        <v>82</v>
      </c>
      <c r="L15" s="325"/>
      <c r="M15" s="325" t="s">
        <v>83</v>
      </c>
      <c r="N15" s="325"/>
      <c r="O15" s="149" t="s">
        <v>187</v>
      </c>
      <c r="P15" s="298" t="s">
        <v>122</v>
      </c>
      <c r="Q15" s="298"/>
      <c r="R15" s="298"/>
      <c r="S15" s="298"/>
      <c r="T15" s="298"/>
      <c r="U15" s="298"/>
      <c r="V15" s="298"/>
      <c r="W15" s="298"/>
      <c r="X15" s="298"/>
      <c r="Y15" s="298"/>
      <c r="Z15" s="325" t="s">
        <v>82</v>
      </c>
      <c r="AA15" s="325"/>
      <c r="AB15" s="325" t="s">
        <v>83</v>
      </c>
      <c r="AC15" s="325"/>
    </row>
    <row r="16" spans="1:30" s="15" customFormat="1" x14ac:dyDescent="0.3">
      <c r="A16" s="32"/>
      <c r="B16" s="250" t="s">
        <v>182</v>
      </c>
      <c r="C16" s="250"/>
      <c r="D16" s="250"/>
      <c r="E16" s="250"/>
      <c r="F16" s="250"/>
      <c r="G16" s="250"/>
      <c r="H16" s="250"/>
      <c r="I16" s="250"/>
      <c r="J16" s="250"/>
      <c r="K16" s="297"/>
      <c r="L16" s="297"/>
      <c r="M16" s="297"/>
      <c r="N16" s="297"/>
      <c r="P16" s="250" t="s">
        <v>31</v>
      </c>
      <c r="Q16" s="250"/>
      <c r="R16" s="250"/>
      <c r="S16" s="250"/>
      <c r="T16" s="250"/>
      <c r="U16" s="250"/>
      <c r="V16" s="250"/>
      <c r="W16" s="250"/>
      <c r="X16" s="250"/>
      <c r="Y16" s="250"/>
      <c r="Z16" s="297"/>
      <c r="AA16" s="297"/>
      <c r="AB16" s="297"/>
      <c r="AC16" s="297"/>
    </row>
    <row r="17" spans="1:30" s="15" customFormat="1" x14ac:dyDescent="0.3">
      <c r="A17" s="32"/>
      <c r="B17" s="250" t="s">
        <v>183</v>
      </c>
      <c r="C17" s="250"/>
      <c r="D17" s="250"/>
      <c r="E17" s="250"/>
      <c r="F17" s="250"/>
      <c r="G17" s="250"/>
      <c r="H17" s="250"/>
      <c r="I17" s="250"/>
      <c r="J17" s="250"/>
      <c r="K17" s="297"/>
      <c r="L17" s="297"/>
      <c r="M17" s="297"/>
      <c r="N17" s="297"/>
      <c r="P17" s="250" t="s">
        <v>49</v>
      </c>
      <c r="Q17" s="250"/>
      <c r="R17" s="250"/>
      <c r="S17" s="250"/>
      <c r="T17" s="250"/>
      <c r="U17" s="250"/>
      <c r="V17" s="250"/>
      <c r="W17" s="250"/>
      <c r="X17" s="250"/>
      <c r="Y17" s="250"/>
      <c r="Z17" s="297"/>
      <c r="AA17" s="297"/>
      <c r="AB17" s="297"/>
      <c r="AC17" s="297"/>
      <c r="AD17" s="39"/>
    </row>
    <row r="18" spans="1:30" s="15" customFormat="1" x14ac:dyDescent="0.3">
      <c r="A18" s="32"/>
      <c r="B18" s="250" t="s">
        <v>184</v>
      </c>
      <c r="C18" s="250"/>
      <c r="D18" s="250"/>
      <c r="E18" s="250"/>
      <c r="F18" s="250"/>
      <c r="G18" s="250"/>
      <c r="H18" s="250"/>
      <c r="I18" s="250"/>
      <c r="J18" s="250"/>
      <c r="K18" s="297"/>
      <c r="L18" s="297"/>
      <c r="M18" s="297"/>
      <c r="N18" s="297"/>
      <c r="P18" s="153" t="s">
        <v>3</v>
      </c>
      <c r="Q18" s="154"/>
      <c r="R18" s="154"/>
      <c r="S18" s="154"/>
      <c r="T18" s="154"/>
      <c r="U18" s="154"/>
      <c r="V18" s="154"/>
      <c r="W18" s="154"/>
      <c r="X18" s="154"/>
      <c r="Y18" s="155"/>
      <c r="Z18" s="297"/>
      <c r="AA18" s="297"/>
      <c r="AB18" s="297"/>
      <c r="AC18" s="297"/>
      <c r="AD18" s="39"/>
    </row>
    <row r="19" spans="1:30" s="15" customFormat="1" x14ac:dyDescent="0.3">
      <c r="A19" s="32"/>
      <c r="B19" s="250" t="s">
        <v>48</v>
      </c>
      <c r="C19" s="250"/>
      <c r="D19" s="250"/>
      <c r="E19" s="250"/>
      <c r="F19" s="250"/>
      <c r="G19" s="250"/>
      <c r="H19" s="250"/>
      <c r="I19" s="250"/>
      <c r="J19" s="250"/>
      <c r="K19" s="297"/>
      <c r="L19" s="297"/>
      <c r="M19" s="297"/>
      <c r="N19" s="297"/>
      <c r="P19" s="153" t="s">
        <v>30</v>
      </c>
      <c r="Q19" s="154"/>
      <c r="R19" s="154"/>
      <c r="S19" s="154"/>
      <c r="T19" s="154"/>
      <c r="U19" s="154"/>
      <c r="V19" s="154"/>
      <c r="W19" s="154"/>
      <c r="X19" s="154"/>
      <c r="Y19" s="155"/>
      <c r="Z19" s="297"/>
      <c r="AA19" s="297"/>
      <c r="AB19" s="297"/>
      <c r="AC19" s="297"/>
      <c r="AD19" s="39"/>
    </row>
    <row r="20" spans="1:30" s="15" customFormat="1" x14ac:dyDescent="0.3">
      <c r="A20" s="32"/>
      <c r="B20" s="250"/>
      <c r="C20" s="250"/>
      <c r="D20" s="250"/>
      <c r="E20" s="250"/>
      <c r="F20" s="250"/>
      <c r="G20" s="250"/>
      <c r="H20" s="250"/>
      <c r="I20" s="250"/>
      <c r="J20" s="250"/>
      <c r="K20" s="298">
        <f>SUM(K16:L19)</f>
        <v>0</v>
      </c>
      <c r="L20" s="298"/>
      <c r="M20" s="298">
        <f>SUM(M16:N19)</f>
        <v>0</v>
      </c>
      <c r="N20" s="298"/>
      <c r="P20" s="288" t="s">
        <v>29</v>
      </c>
      <c r="Q20" s="289"/>
      <c r="R20" s="289"/>
      <c r="S20" s="289"/>
      <c r="T20" s="289"/>
      <c r="U20" s="289"/>
      <c r="V20" s="289"/>
      <c r="W20" s="289"/>
      <c r="X20" s="289"/>
      <c r="Y20" s="290"/>
      <c r="Z20" s="297"/>
      <c r="AA20" s="297"/>
      <c r="AB20" s="297"/>
      <c r="AC20" s="297"/>
      <c r="AD20" s="39"/>
    </row>
    <row r="21" spans="1:30" s="15" customFormat="1" x14ac:dyDescent="0.3">
      <c r="A21" s="32"/>
      <c r="B21" s="300" t="s">
        <v>162</v>
      </c>
      <c r="C21" s="301"/>
      <c r="D21" s="301"/>
      <c r="E21" s="301"/>
      <c r="F21" s="301"/>
      <c r="G21" s="301"/>
      <c r="H21" s="301"/>
      <c r="I21" s="301"/>
      <c r="J21" s="302"/>
      <c r="K21" s="301">
        <f>SUM(K20:N20)</f>
        <v>0</v>
      </c>
      <c r="L21" s="301"/>
      <c r="M21" s="301"/>
      <c r="N21" s="302"/>
      <c r="P21" s="67"/>
      <c r="Q21" s="67"/>
      <c r="R21" s="67"/>
      <c r="S21" s="67"/>
      <c r="T21" s="67"/>
      <c r="U21" s="67"/>
      <c r="V21" s="67"/>
      <c r="W21" s="67"/>
      <c r="X21" s="67"/>
      <c r="Y21" s="68"/>
      <c r="Z21" s="298">
        <f>SUM(Z16:AA20)</f>
        <v>0</v>
      </c>
      <c r="AA21" s="298"/>
      <c r="AB21" s="298">
        <f>SUM(AB16:AC20)</f>
        <v>0</v>
      </c>
      <c r="AC21" s="298"/>
      <c r="AD21" s="39"/>
    </row>
    <row r="22" spans="1:30" s="15" customFormat="1" x14ac:dyDescent="0.3">
      <c r="A22" s="32"/>
      <c r="B22" s="65"/>
      <c r="C22" s="65"/>
      <c r="D22" s="65"/>
      <c r="E22" s="65"/>
      <c r="F22" s="65"/>
      <c r="G22" s="65"/>
      <c r="H22" s="65"/>
      <c r="I22" s="65"/>
      <c r="J22" s="65"/>
      <c r="K22" s="65"/>
      <c r="L22" s="65"/>
      <c r="M22" s="66"/>
      <c r="N22" s="66"/>
      <c r="P22" s="150"/>
      <c r="Q22" s="150"/>
      <c r="R22" s="150"/>
      <c r="S22" s="150"/>
      <c r="T22" s="150"/>
      <c r="U22" s="150"/>
      <c r="V22" s="150"/>
      <c r="W22" s="150"/>
      <c r="X22" s="150"/>
      <c r="Y22" s="150"/>
      <c r="Z22" s="156"/>
      <c r="AA22" s="156"/>
      <c r="AB22" s="156"/>
      <c r="AC22" s="156"/>
      <c r="AD22" s="39"/>
    </row>
    <row r="23" spans="1:30" s="15" customFormat="1" ht="4.5" customHeight="1" x14ac:dyDescent="0.3">
      <c r="A23" s="32"/>
      <c r="P23" s="38"/>
      <c r="Q23" s="38"/>
      <c r="R23" s="38"/>
      <c r="S23" s="38"/>
      <c r="T23" s="38"/>
      <c r="U23" s="38"/>
      <c r="V23" s="38"/>
      <c r="W23" s="38"/>
      <c r="X23" s="38"/>
      <c r="Y23" s="38"/>
      <c r="Z23" s="32"/>
      <c r="AA23" s="32"/>
      <c r="AB23" s="32"/>
      <c r="AC23" s="32"/>
      <c r="AD23" s="39"/>
    </row>
    <row r="24" spans="1:30" s="15" customFormat="1" x14ac:dyDescent="0.3">
      <c r="A24" s="18" t="s">
        <v>99</v>
      </c>
      <c r="B24" s="356" t="s">
        <v>119</v>
      </c>
      <c r="C24" s="356"/>
      <c r="D24" s="356"/>
      <c r="E24" s="356"/>
      <c r="F24" s="356"/>
      <c r="G24" s="356"/>
      <c r="H24" s="356"/>
      <c r="I24" s="356"/>
      <c r="J24" s="356"/>
      <c r="K24" s="325" t="s">
        <v>82</v>
      </c>
      <c r="L24" s="325"/>
      <c r="M24" s="325" t="s">
        <v>83</v>
      </c>
      <c r="N24" s="325"/>
      <c r="O24" s="32"/>
      <c r="P24" s="326" t="s">
        <v>123</v>
      </c>
      <c r="Q24" s="327"/>
      <c r="R24" s="327"/>
      <c r="S24" s="327"/>
      <c r="T24" s="327"/>
      <c r="U24" s="327"/>
      <c r="V24" s="327"/>
      <c r="W24" s="327"/>
      <c r="X24" s="327"/>
      <c r="Y24" s="328"/>
      <c r="Z24" s="325" t="s">
        <v>82</v>
      </c>
      <c r="AA24" s="325"/>
      <c r="AB24" s="325" t="s">
        <v>83</v>
      </c>
      <c r="AC24" s="325"/>
      <c r="AD24" s="39"/>
    </row>
    <row r="25" spans="1:30" s="15" customFormat="1" x14ac:dyDescent="0.3">
      <c r="A25" s="32"/>
      <c r="B25" s="356"/>
      <c r="C25" s="356"/>
      <c r="D25" s="356"/>
      <c r="E25" s="356"/>
      <c r="F25" s="356"/>
      <c r="G25" s="356"/>
      <c r="H25" s="356"/>
      <c r="I25" s="356"/>
      <c r="J25" s="356"/>
      <c r="K25" s="303"/>
      <c r="L25" s="303"/>
      <c r="M25" s="303"/>
      <c r="N25" s="303"/>
      <c r="P25" s="250" t="s">
        <v>221</v>
      </c>
      <c r="Q25" s="250"/>
      <c r="R25" s="250"/>
      <c r="S25" s="250"/>
      <c r="T25" s="250"/>
      <c r="U25" s="250"/>
      <c r="V25" s="250"/>
      <c r="W25" s="250"/>
      <c r="X25" s="250"/>
      <c r="Y25" s="250"/>
      <c r="Z25" s="297"/>
      <c r="AA25" s="297"/>
      <c r="AB25" s="297"/>
      <c r="AC25" s="297"/>
      <c r="AD25" s="39"/>
    </row>
    <row r="26" spans="1:30" s="15" customFormat="1" ht="15" customHeight="1" x14ac:dyDescent="0.3">
      <c r="A26" s="18"/>
      <c r="B26" s="307" t="s">
        <v>128</v>
      </c>
      <c r="C26" s="308"/>
      <c r="D26" s="308"/>
      <c r="E26" s="308"/>
      <c r="F26" s="308"/>
      <c r="G26" s="308"/>
      <c r="H26" s="308"/>
      <c r="I26" s="308"/>
      <c r="J26" s="309"/>
      <c r="K26" s="316">
        <f>K25+M25</f>
        <v>0</v>
      </c>
      <c r="L26" s="317"/>
      <c r="M26" s="317"/>
      <c r="N26" s="318"/>
      <c r="P26" s="250" t="s">
        <v>29</v>
      </c>
      <c r="Q26" s="250"/>
      <c r="R26" s="250"/>
      <c r="S26" s="250"/>
      <c r="T26" s="250"/>
      <c r="U26" s="250"/>
      <c r="V26" s="250"/>
      <c r="W26" s="250"/>
      <c r="X26" s="250"/>
      <c r="Y26" s="250"/>
      <c r="Z26" s="297"/>
      <c r="AA26" s="297"/>
      <c r="AB26" s="297"/>
      <c r="AC26" s="297"/>
    </row>
    <row r="27" spans="1:30" s="15" customFormat="1" ht="4.5" customHeight="1" x14ac:dyDescent="0.3">
      <c r="A27" s="18"/>
      <c r="B27" s="310"/>
      <c r="C27" s="311"/>
      <c r="D27" s="311"/>
      <c r="E27" s="311"/>
      <c r="F27" s="311"/>
      <c r="G27" s="311"/>
      <c r="H27" s="311"/>
      <c r="I27" s="311"/>
      <c r="J27" s="312"/>
      <c r="K27" s="319"/>
      <c r="L27" s="320"/>
      <c r="M27" s="320"/>
      <c r="N27" s="321"/>
    </row>
    <row r="28" spans="1:30" s="15" customFormat="1" x14ac:dyDescent="0.3">
      <c r="A28" s="18"/>
      <c r="B28" s="313"/>
      <c r="C28" s="314"/>
      <c r="D28" s="314"/>
      <c r="E28" s="314"/>
      <c r="F28" s="314"/>
      <c r="G28" s="314"/>
      <c r="H28" s="314"/>
      <c r="I28" s="314"/>
      <c r="J28" s="315"/>
      <c r="K28" s="322"/>
      <c r="L28" s="323"/>
      <c r="M28" s="323"/>
      <c r="N28" s="324"/>
      <c r="O28" s="32"/>
      <c r="P28" s="299" t="s">
        <v>50</v>
      </c>
      <c r="Q28" s="299"/>
      <c r="R28" s="299"/>
      <c r="S28" s="299"/>
      <c r="T28" s="299"/>
      <c r="U28" s="299"/>
      <c r="V28" s="299"/>
      <c r="W28" s="299"/>
      <c r="X28" s="299"/>
      <c r="Y28" s="299"/>
      <c r="Z28" s="299"/>
      <c r="AA28" s="299"/>
      <c r="AB28" s="299"/>
      <c r="AC28" s="299"/>
    </row>
    <row r="29" spans="1:30" s="15" customFormat="1" x14ac:dyDescent="0.3">
      <c r="A29" s="18"/>
      <c r="P29" s="250" t="s">
        <v>28</v>
      </c>
      <c r="Q29" s="250"/>
      <c r="R29" s="250"/>
      <c r="S29" s="250"/>
      <c r="T29" s="250"/>
      <c r="U29" s="250"/>
      <c r="V29" s="303"/>
      <c r="W29" s="303"/>
      <c r="X29" s="250" t="s">
        <v>124</v>
      </c>
      <c r="Y29" s="250"/>
      <c r="Z29" s="250"/>
      <c r="AA29" s="250"/>
      <c r="AB29" s="297"/>
      <c r="AC29" s="297"/>
    </row>
    <row r="30" spans="1:30" s="15" customFormat="1" ht="15" customHeight="1" x14ac:dyDescent="0.3">
      <c r="A30" s="18"/>
      <c r="O30" s="39"/>
      <c r="P30" s="246"/>
      <c r="Q30" s="247"/>
      <c r="R30" s="247"/>
      <c r="S30" s="247"/>
      <c r="T30" s="247"/>
      <c r="U30" s="247"/>
      <c r="V30" s="247"/>
      <c r="W30" s="248"/>
      <c r="X30" s="69" t="s">
        <v>127</v>
      </c>
      <c r="Y30" s="69"/>
      <c r="Z30" s="69"/>
      <c r="AA30" s="69"/>
      <c r="AB30" s="304"/>
      <c r="AC30" s="305"/>
    </row>
    <row r="31" spans="1:30" ht="4.5" customHeight="1" x14ac:dyDescent="0.3">
      <c r="B31" s="23"/>
      <c r="C31" s="23"/>
      <c r="D31" s="23"/>
      <c r="E31" s="23"/>
      <c r="F31" s="23"/>
      <c r="G31" s="23"/>
      <c r="H31" s="23"/>
      <c r="I31" s="23"/>
      <c r="J31" s="23"/>
      <c r="K31" s="23"/>
      <c r="L31" s="23"/>
      <c r="M31" s="23"/>
      <c r="N31" s="23"/>
      <c r="P31" s="23"/>
      <c r="Q31" s="23"/>
      <c r="R31" s="23"/>
      <c r="S31" s="23"/>
      <c r="T31" s="23"/>
      <c r="U31" s="23"/>
      <c r="V31" s="23"/>
      <c r="W31" s="23"/>
      <c r="X31" s="23"/>
      <c r="Y31" s="23"/>
      <c r="Z31" s="23"/>
      <c r="AA31" s="23"/>
    </row>
    <row r="32" spans="1:30" s="15" customFormat="1" x14ac:dyDescent="0.3">
      <c r="A32" s="18" t="s">
        <v>100</v>
      </c>
      <c r="B32" s="299" t="s">
        <v>35</v>
      </c>
      <c r="C32" s="299"/>
      <c r="D32" s="299"/>
      <c r="E32" s="299"/>
      <c r="F32" s="299"/>
      <c r="G32" s="299"/>
      <c r="H32" s="299"/>
      <c r="I32" s="299"/>
      <c r="J32" s="299"/>
      <c r="K32" s="299"/>
      <c r="L32" s="325" t="s">
        <v>86</v>
      </c>
      <c r="M32" s="325"/>
      <c r="N32" s="325"/>
      <c r="O32" s="18" t="s">
        <v>126</v>
      </c>
      <c r="P32" s="299" t="s">
        <v>2</v>
      </c>
      <c r="Q32" s="299"/>
      <c r="R32" s="299"/>
      <c r="S32" s="299"/>
      <c r="T32" s="299"/>
      <c r="U32" s="299"/>
      <c r="V32" s="299"/>
      <c r="W32" s="299"/>
      <c r="X32" s="299"/>
      <c r="Y32" s="299"/>
      <c r="Z32" s="299"/>
      <c r="AA32" s="325" t="s">
        <v>84</v>
      </c>
      <c r="AB32" s="325"/>
      <c r="AC32" s="325"/>
      <c r="AD32" s="39"/>
    </row>
    <row r="33" spans="1:32" s="15" customFormat="1" x14ac:dyDescent="0.3">
      <c r="A33" s="32"/>
      <c r="B33" s="250" t="s">
        <v>137</v>
      </c>
      <c r="C33" s="250"/>
      <c r="D33" s="250"/>
      <c r="E33" s="250"/>
      <c r="F33" s="250"/>
      <c r="G33" s="250"/>
      <c r="H33" s="250"/>
      <c r="I33" s="250"/>
      <c r="J33" s="250"/>
      <c r="K33" s="250"/>
      <c r="L33" s="251"/>
      <c r="M33" s="251"/>
      <c r="N33" s="251"/>
      <c r="O33" s="39"/>
      <c r="P33" s="250" t="s">
        <v>37</v>
      </c>
      <c r="Q33" s="250"/>
      <c r="R33" s="250"/>
      <c r="S33" s="250"/>
      <c r="T33" s="250"/>
      <c r="U33" s="250"/>
      <c r="V33" s="250"/>
      <c r="W33" s="250"/>
      <c r="X33" s="250"/>
      <c r="Y33" s="250"/>
      <c r="Z33" s="250"/>
      <c r="AA33" s="251"/>
      <c r="AB33" s="251"/>
      <c r="AC33" s="251"/>
      <c r="AD33" s="39"/>
    </row>
    <row r="34" spans="1:32" s="15" customFormat="1" x14ac:dyDescent="0.3">
      <c r="A34" s="32"/>
      <c r="B34" s="250" t="s">
        <v>138</v>
      </c>
      <c r="C34" s="250"/>
      <c r="D34" s="250"/>
      <c r="E34" s="250"/>
      <c r="F34" s="250"/>
      <c r="G34" s="250"/>
      <c r="H34" s="250"/>
      <c r="I34" s="250"/>
      <c r="J34" s="250"/>
      <c r="K34" s="250"/>
      <c r="L34" s="306"/>
      <c r="M34" s="306"/>
      <c r="N34" s="306"/>
      <c r="O34" s="39"/>
      <c r="P34" s="250" t="s">
        <v>0</v>
      </c>
      <c r="Q34" s="250"/>
      <c r="R34" s="250"/>
      <c r="S34" s="250"/>
      <c r="T34" s="250"/>
      <c r="U34" s="250"/>
      <c r="V34" s="250"/>
      <c r="W34" s="250"/>
      <c r="X34" s="250"/>
      <c r="Y34" s="250"/>
      <c r="Z34" s="250"/>
      <c r="AA34" s="251"/>
      <c r="AB34" s="251"/>
      <c r="AC34" s="251"/>
      <c r="AD34" s="39"/>
    </row>
    <row r="35" spans="1:32" s="15" customFormat="1" x14ac:dyDescent="0.3">
      <c r="A35" s="32"/>
      <c r="B35" s="357" t="s">
        <v>139</v>
      </c>
      <c r="C35" s="358"/>
      <c r="D35" s="358"/>
      <c r="E35" s="358"/>
      <c r="F35" s="358"/>
      <c r="G35" s="358"/>
      <c r="H35" s="358"/>
      <c r="I35" s="274">
        <v>9.6</v>
      </c>
      <c r="J35" s="274"/>
      <c r="K35" s="275"/>
      <c r="L35" s="287">
        <f>L34*I35</f>
        <v>0</v>
      </c>
      <c r="M35" s="287"/>
      <c r="N35" s="287"/>
      <c r="O35" s="39"/>
      <c r="P35" s="250" t="s">
        <v>1</v>
      </c>
      <c r="Q35" s="250"/>
      <c r="R35" s="250"/>
      <c r="S35" s="250"/>
      <c r="T35" s="250"/>
      <c r="U35" s="250"/>
      <c r="V35" s="250"/>
      <c r="W35" s="250"/>
      <c r="X35" s="250"/>
      <c r="Y35" s="250"/>
      <c r="Z35" s="250"/>
      <c r="AA35" s="251"/>
      <c r="AB35" s="251"/>
      <c r="AC35" s="251"/>
      <c r="AD35" s="39"/>
    </row>
    <row r="36" spans="1:32" s="15" customFormat="1" x14ac:dyDescent="0.3">
      <c r="A36" s="32"/>
      <c r="B36" s="205" t="s">
        <v>140</v>
      </c>
      <c r="C36" s="206"/>
      <c r="D36" s="206"/>
      <c r="E36" s="206"/>
      <c r="F36" s="206"/>
      <c r="G36" s="206"/>
      <c r="H36" s="206"/>
      <c r="I36" s="251"/>
      <c r="J36" s="251"/>
      <c r="K36" s="251"/>
      <c r="L36" s="287">
        <f>0.8*I36</f>
        <v>0</v>
      </c>
      <c r="M36" s="287"/>
      <c r="N36" s="287"/>
      <c r="O36" s="39"/>
      <c r="P36" s="250" t="s">
        <v>145</v>
      </c>
      <c r="Q36" s="250"/>
      <c r="R36" s="250"/>
      <c r="S36" s="250"/>
      <c r="T36" s="250"/>
      <c r="U36" s="250"/>
      <c r="V36" s="250"/>
      <c r="W36" s="250"/>
      <c r="X36" s="250"/>
      <c r="Y36" s="250"/>
      <c r="Z36" s="250"/>
      <c r="AA36" s="251"/>
      <c r="AB36" s="251"/>
      <c r="AC36" s="251"/>
      <c r="AD36" s="39"/>
      <c r="AF36" s="18"/>
    </row>
    <row r="37" spans="1:32" s="15" customFormat="1" x14ac:dyDescent="0.3">
      <c r="A37" s="32"/>
      <c r="B37" s="291" t="s">
        <v>168</v>
      </c>
      <c r="C37" s="292"/>
      <c r="D37" s="292"/>
      <c r="E37" s="292"/>
      <c r="F37" s="292"/>
      <c r="G37" s="292"/>
      <c r="H37" s="292"/>
      <c r="I37" s="292"/>
      <c r="J37" s="292"/>
      <c r="K37" s="292"/>
      <c r="L37" s="292"/>
      <c r="M37" s="292"/>
      <c r="N37" s="293"/>
      <c r="O37" s="39"/>
      <c r="P37" s="288" t="s">
        <v>146</v>
      </c>
      <c r="Q37" s="289"/>
      <c r="R37" s="289"/>
      <c r="S37" s="289"/>
      <c r="T37" s="289"/>
      <c r="U37" s="289"/>
      <c r="V37" s="289"/>
      <c r="W37" s="289"/>
      <c r="X37" s="289"/>
      <c r="Y37" s="289"/>
      <c r="Z37" s="290"/>
      <c r="AA37" s="251"/>
      <c r="AB37" s="251"/>
      <c r="AC37" s="251"/>
      <c r="AD37" s="39"/>
      <c r="AF37" s="18"/>
    </row>
    <row r="38" spans="1:32" s="15" customFormat="1" x14ac:dyDescent="0.3">
      <c r="A38" s="32"/>
      <c r="B38" s="296" t="s">
        <v>51</v>
      </c>
      <c r="C38" s="296"/>
      <c r="D38" s="296"/>
      <c r="E38" s="296"/>
      <c r="F38" s="296"/>
      <c r="G38" s="296"/>
      <c r="H38" s="296"/>
      <c r="I38" s="296"/>
      <c r="J38" s="296"/>
      <c r="K38" s="296"/>
      <c r="L38" s="325" t="s">
        <v>36</v>
      </c>
      <c r="M38" s="325"/>
      <c r="N38" s="325"/>
      <c r="O38" s="39"/>
      <c r="P38" s="250" t="s">
        <v>38</v>
      </c>
      <c r="Q38" s="250"/>
      <c r="R38" s="250"/>
      <c r="S38" s="250"/>
      <c r="T38" s="250"/>
      <c r="U38" s="250"/>
      <c r="V38" s="250"/>
      <c r="W38" s="250"/>
      <c r="X38" s="250"/>
      <c r="Y38" s="250"/>
      <c r="Z38" s="250"/>
      <c r="AA38" s="251"/>
      <c r="AB38" s="251"/>
      <c r="AC38" s="251"/>
      <c r="AD38" s="39"/>
      <c r="AF38" s="18"/>
    </row>
    <row r="39" spans="1:32" s="15" customFormat="1" x14ac:dyDescent="0.3">
      <c r="A39" s="32"/>
      <c r="B39" s="252"/>
      <c r="C39" s="252"/>
      <c r="D39" s="252"/>
      <c r="E39" s="252"/>
      <c r="F39" s="252"/>
      <c r="G39" s="252"/>
      <c r="H39" s="252"/>
      <c r="I39" s="252"/>
      <c r="J39" s="252"/>
      <c r="K39" s="252"/>
      <c r="L39" s="251"/>
      <c r="M39" s="251"/>
      <c r="N39" s="251"/>
      <c r="O39" s="39"/>
      <c r="P39" s="250" t="s">
        <v>32</v>
      </c>
      <c r="Q39" s="250"/>
      <c r="R39" s="250"/>
      <c r="S39" s="250"/>
      <c r="T39" s="250"/>
      <c r="U39" s="250"/>
      <c r="V39" s="250"/>
      <c r="W39" s="250"/>
      <c r="X39" s="250"/>
      <c r="Y39" s="250"/>
      <c r="Z39" s="250"/>
      <c r="AA39" s="251"/>
      <c r="AB39" s="251"/>
      <c r="AC39" s="251"/>
      <c r="AD39" s="39"/>
      <c r="AF39" s="18"/>
    </row>
    <row r="40" spans="1:32" s="15" customFormat="1" x14ac:dyDescent="0.3">
      <c r="A40" s="32"/>
      <c r="B40" s="252"/>
      <c r="C40" s="252"/>
      <c r="D40" s="252"/>
      <c r="E40" s="252"/>
      <c r="F40" s="252"/>
      <c r="G40" s="252"/>
      <c r="H40" s="252"/>
      <c r="I40" s="252"/>
      <c r="J40" s="252"/>
      <c r="K40" s="252"/>
      <c r="L40" s="251"/>
      <c r="M40" s="251"/>
      <c r="N40" s="251"/>
      <c r="O40" s="39"/>
      <c r="P40" s="250" t="s">
        <v>33</v>
      </c>
      <c r="Q40" s="250"/>
      <c r="R40" s="250"/>
      <c r="S40" s="250"/>
      <c r="T40" s="250"/>
      <c r="U40" s="250"/>
      <c r="V40" s="250"/>
      <c r="W40" s="250"/>
      <c r="X40" s="250"/>
      <c r="Y40" s="250"/>
      <c r="Z40" s="250"/>
      <c r="AA40" s="251"/>
      <c r="AB40" s="251"/>
      <c r="AC40" s="251"/>
      <c r="AD40" s="39"/>
      <c r="AF40" s="18"/>
    </row>
    <row r="41" spans="1:32" s="15" customFormat="1" x14ac:dyDescent="0.3">
      <c r="A41" s="32"/>
      <c r="B41" s="252"/>
      <c r="C41" s="252"/>
      <c r="D41" s="252"/>
      <c r="E41" s="252"/>
      <c r="F41" s="252"/>
      <c r="G41" s="252"/>
      <c r="H41" s="252"/>
      <c r="I41" s="252"/>
      <c r="J41" s="252"/>
      <c r="K41" s="252"/>
      <c r="L41" s="251"/>
      <c r="M41" s="251"/>
      <c r="N41" s="251"/>
      <c r="O41" s="39"/>
      <c r="P41" s="294" t="s">
        <v>193</v>
      </c>
      <c r="Q41" s="250"/>
      <c r="R41" s="250"/>
      <c r="S41" s="250"/>
      <c r="T41" s="250"/>
      <c r="U41" s="250"/>
      <c r="V41" s="250"/>
      <c r="W41" s="250"/>
      <c r="X41" s="250"/>
      <c r="Y41" s="250"/>
      <c r="Z41" s="250"/>
      <c r="AA41" s="251"/>
      <c r="AB41" s="251"/>
      <c r="AC41" s="251"/>
      <c r="AD41" s="39"/>
      <c r="AF41" s="18"/>
    </row>
    <row r="42" spans="1:32" s="15" customFormat="1" x14ac:dyDescent="0.3">
      <c r="A42" s="32"/>
      <c r="B42" s="252"/>
      <c r="C42" s="252"/>
      <c r="D42" s="252"/>
      <c r="E42" s="252"/>
      <c r="F42" s="252"/>
      <c r="G42" s="252"/>
      <c r="H42" s="252"/>
      <c r="I42" s="252"/>
      <c r="J42" s="252"/>
      <c r="K42" s="252"/>
      <c r="L42" s="251"/>
      <c r="M42" s="251"/>
      <c r="N42" s="251"/>
      <c r="O42" s="39"/>
      <c r="P42" s="295" t="s">
        <v>192</v>
      </c>
      <c r="Q42" s="295"/>
      <c r="R42" s="295"/>
      <c r="S42" s="295"/>
      <c r="T42" s="295"/>
      <c r="U42" s="295"/>
      <c r="V42" s="295"/>
      <c r="W42" s="295"/>
      <c r="X42" s="295"/>
      <c r="Y42" s="295"/>
      <c r="Z42" s="295"/>
      <c r="AA42" s="226">
        <f>SUM(AA33:AC40)</f>
        <v>0</v>
      </c>
      <c r="AB42" s="226"/>
      <c r="AC42" s="226"/>
      <c r="AD42" s="39"/>
      <c r="AF42" s="18"/>
    </row>
    <row r="43" spans="1:32" s="15" customFormat="1" x14ac:dyDescent="0.3">
      <c r="A43" s="18"/>
      <c r="B43" s="252"/>
      <c r="C43" s="252"/>
      <c r="D43" s="252"/>
      <c r="E43" s="252"/>
      <c r="F43" s="252"/>
      <c r="G43" s="252"/>
      <c r="H43" s="252"/>
      <c r="I43" s="252"/>
      <c r="J43" s="252"/>
      <c r="K43" s="252"/>
      <c r="L43" s="251"/>
      <c r="M43" s="251"/>
      <c r="N43" s="251"/>
      <c r="O43" s="39"/>
      <c r="P43" s="249" t="s">
        <v>188</v>
      </c>
      <c r="Q43" s="249"/>
      <c r="R43" s="249"/>
      <c r="S43" s="249"/>
      <c r="T43" s="249"/>
      <c r="U43" s="249"/>
      <c r="V43" s="249"/>
      <c r="W43" s="249"/>
      <c r="X43" s="249"/>
      <c r="Y43" s="249"/>
      <c r="Z43" s="249"/>
      <c r="AA43" s="268">
        <f>L35</f>
        <v>0</v>
      </c>
      <c r="AB43" s="269"/>
      <c r="AC43" s="269"/>
      <c r="AD43" s="39"/>
      <c r="AF43" s="18"/>
    </row>
    <row r="44" spans="1:32" s="15" customFormat="1" x14ac:dyDescent="0.3">
      <c r="A44" s="18"/>
      <c r="B44" s="39"/>
      <c r="C44" s="39"/>
      <c r="D44" s="39"/>
      <c r="E44" s="39"/>
      <c r="F44" s="39"/>
      <c r="G44" s="39"/>
      <c r="H44" s="39"/>
      <c r="I44" s="39"/>
      <c r="J44" s="39"/>
      <c r="K44" s="39"/>
      <c r="L44" s="39"/>
      <c r="M44" s="39"/>
      <c r="N44" s="39"/>
      <c r="O44" s="39"/>
      <c r="P44" s="249" t="s">
        <v>170</v>
      </c>
      <c r="Q44" s="249"/>
      <c r="R44" s="249"/>
      <c r="S44" s="249"/>
      <c r="T44" s="249"/>
      <c r="U44" s="249"/>
      <c r="V44" s="249"/>
      <c r="W44" s="249"/>
      <c r="X44" s="249"/>
      <c r="Y44" s="249"/>
      <c r="Z44" s="249"/>
      <c r="AA44" s="268">
        <f>L36</f>
        <v>0</v>
      </c>
      <c r="AB44" s="269"/>
      <c r="AC44" s="269"/>
      <c r="AD44" s="39"/>
      <c r="AF44" s="18"/>
    </row>
    <row r="45" spans="1:32" s="15" customFormat="1" x14ac:dyDescent="0.3">
      <c r="A45" s="18"/>
      <c r="B45" s="70"/>
      <c r="C45" s="70"/>
      <c r="D45" s="70"/>
      <c r="E45" s="70"/>
      <c r="F45" s="70"/>
      <c r="G45" s="70"/>
      <c r="H45" s="70"/>
      <c r="I45" s="70"/>
      <c r="J45" s="70"/>
      <c r="K45" s="65" t="s">
        <v>136</v>
      </c>
      <c r="L45" s="226">
        <f>L33+L35+L36+L39+L40+L41+L42+L43</f>
        <v>0</v>
      </c>
      <c r="M45" s="227"/>
      <c r="N45" s="227"/>
      <c r="Z45" s="71" t="s">
        <v>194</v>
      </c>
      <c r="AA45" s="226">
        <f>SUM(AA42:AA44)</f>
        <v>0</v>
      </c>
      <c r="AB45" s="226"/>
      <c r="AC45" s="226"/>
      <c r="AD45" s="39"/>
      <c r="AF45" s="18"/>
    </row>
    <row r="46" spans="1:32" s="15" customFormat="1" ht="14.4" customHeight="1" x14ac:dyDescent="0.3">
      <c r="A46" s="32"/>
      <c r="B46" s="39"/>
      <c r="C46" s="39"/>
      <c r="D46" s="39"/>
      <c r="E46" s="39"/>
      <c r="F46" s="39"/>
      <c r="G46" s="39"/>
      <c r="K46" s="187" t="s">
        <v>200</v>
      </c>
      <c r="L46" s="226">
        <f>AA45+AA41</f>
        <v>0</v>
      </c>
      <c r="M46" s="227"/>
      <c r="N46" s="227"/>
      <c r="O46" s="39"/>
      <c r="Q46" s="70"/>
      <c r="R46" s="70"/>
      <c r="S46" s="70"/>
      <c r="T46" s="72"/>
      <c r="U46" s="73"/>
      <c r="V46" s="73"/>
      <c r="W46" s="73"/>
      <c r="X46" s="84"/>
      <c r="Y46" s="75"/>
      <c r="Z46" s="76" t="s">
        <v>195</v>
      </c>
      <c r="AA46" s="257">
        <f>0.6*AA45</f>
        <v>0</v>
      </c>
      <c r="AB46" s="257"/>
      <c r="AC46" s="257"/>
      <c r="AD46" s="39"/>
      <c r="AF46" s="18"/>
    </row>
    <row r="47" spans="1:32" s="15" customFormat="1" ht="7.95" customHeight="1" x14ac:dyDescent="0.3">
      <c r="A47" s="32"/>
      <c r="B47" s="39"/>
      <c r="C47" s="39"/>
      <c r="D47" s="39"/>
      <c r="E47" s="39"/>
      <c r="F47" s="39"/>
      <c r="G47" s="39"/>
      <c r="O47" s="39"/>
      <c r="Q47" s="70"/>
      <c r="R47" s="70"/>
      <c r="S47" s="70"/>
      <c r="T47" s="72"/>
      <c r="U47" s="72"/>
      <c r="V47" s="72"/>
      <c r="W47" s="73"/>
      <c r="X47" s="74"/>
      <c r="Y47" s="75"/>
      <c r="Z47" s="75"/>
      <c r="AD47" s="39"/>
      <c r="AF47" s="18"/>
    </row>
    <row r="48" spans="1:32" s="15" customFormat="1" ht="15.6" x14ac:dyDescent="0.25">
      <c r="A48" s="32"/>
      <c r="B48" s="39"/>
      <c r="C48" s="39"/>
      <c r="D48" s="39"/>
      <c r="E48" s="39"/>
      <c r="F48" s="39"/>
      <c r="G48" s="39"/>
      <c r="K48" s="77" t="s">
        <v>39</v>
      </c>
      <c r="L48" s="282">
        <f>L46-L45</f>
        <v>0</v>
      </c>
      <c r="M48" s="283"/>
      <c r="N48" s="284"/>
      <c r="O48" s="39"/>
      <c r="S48" s="40"/>
      <c r="T48" s="23"/>
      <c r="U48" s="23"/>
      <c r="W48" s="119" t="s">
        <v>176</v>
      </c>
      <c r="X48" s="254">
        <f>ROUNDDOWN(IF(L48&lt;0,0,IF((IF(L48&gt;0,IF(AA45*0.6&gt;=200,AA45*0.6,0)))&gt;L48,L48,(IF(L48&gt;0,IF(AA45*0.6&gt;=200,AA45*0.6,0))))),0)</f>
        <v>0</v>
      </c>
      <c r="Y48" s="255"/>
      <c r="Z48" s="255"/>
      <c r="AA48" s="255"/>
      <c r="AB48" s="255"/>
      <c r="AC48" s="256"/>
      <c r="AD48" s="39"/>
      <c r="AF48" s="18"/>
    </row>
    <row r="49" spans="1:30" ht="17.399999999999999" customHeight="1" x14ac:dyDescent="0.3">
      <c r="A49" s="21"/>
      <c r="B49" s="23"/>
      <c r="C49" s="23"/>
      <c r="D49" s="23"/>
      <c r="E49" s="23"/>
      <c r="F49" s="23"/>
      <c r="G49" s="23"/>
      <c r="H49" s="23"/>
      <c r="I49" s="23"/>
      <c r="J49" s="23"/>
      <c r="K49" s="23"/>
      <c r="L49" s="23"/>
      <c r="M49" s="23"/>
      <c r="N49" s="23"/>
      <c r="O49" s="21"/>
      <c r="P49" s="23"/>
      <c r="Q49" s="23"/>
      <c r="R49" s="23"/>
      <c r="S49" s="23"/>
      <c r="T49" s="23"/>
      <c r="U49" s="23"/>
      <c r="V49" s="23"/>
      <c r="W49" s="23"/>
      <c r="X49" s="23"/>
      <c r="Y49" s="23"/>
      <c r="Z49" s="23"/>
      <c r="AA49" s="23"/>
      <c r="AB49" s="23"/>
      <c r="AC49" s="23"/>
      <c r="AD49" s="23"/>
    </row>
    <row r="50" spans="1:30" s="15" customFormat="1" ht="19.2" customHeight="1" x14ac:dyDescent="0.3">
      <c r="A50" s="32" t="s">
        <v>133</v>
      </c>
      <c r="B50" s="38" t="s">
        <v>177</v>
      </c>
      <c r="C50" s="32"/>
      <c r="D50" s="32"/>
      <c r="E50" s="32"/>
      <c r="F50" s="32"/>
      <c r="G50" s="32"/>
      <c r="H50" s="32"/>
      <c r="I50" s="32"/>
      <c r="J50" s="32"/>
      <c r="K50" s="32"/>
      <c r="L50" s="32"/>
      <c r="M50" s="32"/>
      <c r="N50" s="32"/>
      <c r="O50" s="39"/>
      <c r="P50" s="32"/>
      <c r="Q50" s="32"/>
      <c r="R50" s="32"/>
      <c r="S50" s="32"/>
      <c r="T50" s="32"/>
      <c r="U50" s="32"/>
      <c r="V50" s="32"/>
      <c r="W50" s="32"/>
      <c r="X50" s="32"/>
      <c r="Y50" s="32"/>
      <c r="Z50" s="32"/>
      <c r="AA50" s="32"/>
      <c r="AB50" s="32"/>
      <c r="AC50" s="39"/>
      <c r="AD50" s="39"/>
    </row>
    <row r="51" spans="1:30" s="15" customFormat="1" x14ac:dyDescent="0.3">
      <c r="A51" s="32"/>
      <c r="B51" s="253" t="s">
        <v>87</v>
      </c>
      <c r="C51" s="253"/>
      <c r="D51" s="253"/>
      <c r="E51" s="253"/>
      <c r="F51" s="276"/>
      <c r="G51" s="277"/>
      <c r="H51" s="277"/>
      <c r="I51" s="277"/>
      <c r="J51" s="277"/>
      <c r="K51" s="277"/>
      <c r="L51" s="277"/>
      <c r="M51" s="277"/>
      <c r="N51" s="278"/>
      <c r="O51" s="39"/>
      <c r="P51" s="253" t="s">
        <v>89</v>
      </c>
      <c r="Q51" s="253"/>
      <c r="R51" s="253"/>
      <c r="S51" s="253"/>
      <c r="T51" s="276"/>
      <c r="U51" s="277"/>
      <c r="V51" s="277"/>
      <c r="W51" s="277"/>
      <c r="X51" s="277"/>
      <c r="Y51" s="277"/>
      <c r="Z51" s="277"/>
      <c r="AA51" s="277"/>
      <c r="AB51" s="277"/>
      <c r="AC51" s="278"/>
      <c r="AD51" s="39"/>
    </row>
    <row r="52" spans="1:30" s="15" customFormat="1" x14ac:dyDescent="0.3">
      <c r="A52" s="32"/>
      <c r="B52" s="253" t="s">
        <v>88</v>
      </c>
      <c r="C52" s="253"/>
      <c r="D52" s="253"/>
      <c r="E52" s="253"/>
      <c r="F52" s="279"/>
      <c r="G52" s="280"/>
      <c r="H52" s="280"/>
      <c r="I52" s="280"/>
      <c r="J52" s="280"/>
      <c r="K52" s="280"/>
      <c r="L52" s="280"/>
      <c r="M52" s="280"/>
      <c r="N52" s="281"/>
      <c r="O52" s="39"/>
      <c r="P52" s="253" t="s">
        <v>90</v>
      </c>
      <c r="Q52" s="253"/>
      <c r="R52" s="253"/>
      <c r="S52" s="253"/>
      <c r="T52" s="276"/>
      <c r="U52" s="277"/>
      <c r="V52" s="277"/>
      <c r="W52" s="277"/>
      <c r="X52" s="277"/>
      <c r="Y52" s="277"/>
      <c r="Z52" s="277"/>
      <c r="AA52" s="277"/>
      <c r="AB52" s="277"/>
      <c r="AC52" s="278"/>
      <c r="AD52" s="39"/>
    </row>
    <row r="53" spans="1:30" ht="17.399999999999999" customHeight="1" x14ac:dyDescent="0.3">
      <c r="A53" s="21"/>
      <c r="B53" s="23"/>
      <c r="C53" s="23"/>
      <c r="D53" s="23"/>
      <c r="E53" s="23"/>
      <c r="F53" s="23"/>
      <c r="G53" s="23"/>
      <c r="H53" s="23"/>
      <c r="I53" s="23"/>
      <c r="J53" s="23"/>
      <c r="K53" s="23"/>
      <c r="L53" s="23"/>
      <c r="M53" s="23"/>
      <c r="N53" s="23"/>
      <c r="O53" s="19"/>
      <c r="P53" s="23"/>
      <c r="Q53" s="23"/>
      <c r="R53" s="23"/>
      <c r="S53" s="23"/>
      <c r="T53" s="23"/>
      <c r="U53" s="23"/>
      <c r="V53" s="23"/>
      <c r="W53" s="23"/>
      <c r="X53" s="23"/>
      <c r="Y53" s="23"/>
      <c r="Z53" s="23"/>
      <c r="AA53" s="23"/>
      <c r="AB53" s="23"/>
      <c r="AC53" s="23"/>
      <c r="AD53" s="23"/>
    </row>
    <row r="54" spans="1:30" ht="17.399999999999999" customHeight="1" x14ac:dyDescent="0.3">
      <c r="A54" s="21"/>
      <c r="B54" s="258" t="s">
        <v>92</v>
      </c>
      <c r="C54" s="259"/>
      <c r="D54" s="259"/>
      <c r="E54" s="259"/>
      <c r="F54" s="259"/>
      <c r="G54" s="259"/>
      <c r="H54" s="259"/>
      <c r="I54" s="259"/>
      <c r="J54" s="259"/>
      <c r="K54" s="259"/>
      <c r="L54" s="259"/>
      <c r="M54" s="260"/>
      <c r="N54" s="25"/>
      <c r="O54" s="165" t="s">
        <v>129</v>
      </c>
      <c r="P54" s="166"/>
      <c r="Q54" s="166"/>
      <c r="R54" s="166"/>
      <c r="S54" s="166"/>
      <c r="T54" s="166"/>
      <c r="U54" s="166"/>
      <c r="V54" s="166"/>
      <c r="W54" s="166"/>
      <c r="X54" s="167"/>
      <c r="Y54" s="180"/>
      <c r="Z54" s="261" t="s">
        <v>101</v>
      </c>
      <c r="AA54" s="261"/>
      <c r="AB54" s="261"/>
      <c r="AC54" s="261"/>
      <c r="AD54" s="22"/>
    </row>
    <row r="55" spans="1:30" ht="32.4" customHeight="1" x14ac:dyDescent="0.3">
      <c r="A55" s="26" t="s">
        <v>142</v>
      </c>
      <c r="B55" s="270" t="s">
        <v>208</v>
      </c>
      <c r="C55" s="271"/>
      <c r="D55" s="271"/>
      <c r="E55" s="271"/>
      <c r="F55" s="271"/>
      <c r="G55" s="271"/>
      <c r="H55" s="271"/>
      <c r="I55" s="271"/>
      <c r="J55" s="271"/>
      <c r="K55" s="271"/>
      <c r="L55" s="271"/>
      <c r="M55" s="157" t="b">
        <v>0</v>
      </c>
      <c r="N55" s="27" t="s">
        <v>153</v>
      </c>
      <c r="O55" s="270" t="s">
        <v>130</v>
      </c>
      <c r="P55" s="271"/>
      <c r="Q55" s="271"/>
      <c r="R55" s="271"/>
      <c r="S55" s="271"/>
      <c r="T55" s="271"/>
      <c r="U55" s="271"/>
      <c r="V55" s="271"/>
      <c r="W55" s="271"/>
      <c r="X55" s="271"/>
      <c r="Y55" s="157" t="b">
        <v>0</v>
      </c>
      <c r="Z55" s="233" t="str">
        <f>IF(AND(H4&lt;&gt;0,AA4&lt;&gt;0,H6&lt;&gt;0,Y6&lt;&gt;0,I8&lt;&gt;0,AB12=TRUE,AB13=FALSE,K26&lt;=12,K21&gt;=61,X48&gt;200,F51&lt;&gt;0,F52&lt;&gt;0,AG51,Y55=TRUE,Y56=TRUE,Y57=TRUE,Y58=TRUE,Y59=TRUE,X64=TRUE,T12&gt;=1)=TRUE,"Der Antrag ist vollständig und nach erster Prüfung korrekt!","Der Antrag ist nicht vollständig bzw. nicht förderfähig!")</f>
        <v>Der Antrag ist nicht vollständig bzw. nicht förderfähig!</v>
      </c>
      <c r="AA55" s="234"/>
      <c r="AB55" s="234"/>
      <c r="AC55" s="235"/>
      <c r="AD55" s="28"/>
    </row>
    <row r="56" spans="1:30" s="30" customFormat="1" ht="18.600000000000001" customHeight="1" x14ac:dyDescent="0.25">
      <c r="A56" s="26" t="s">
        <v>150</v>
      </c>
      <c r="B56" s="272" t="s">
        <v>143</v>
      </c>
      <c r="C56" s="273"/>
      <c r="D56" s="273"/>
      <c r="E56" s="273"/>
      <c r="F56" s="273"/>
      <c r="G56" s="273"/>
      <c r="H56" s="273"/>
      <c r="I56" s="273"/>
      <c r="J56" s="273"/>
      <c r="K56" s="273"/>
      <c r="L56" s="273"/>
      <c r="M56" s="157" t="b">
        <v>0</v>
      </c>
      <c r="N56" s="27" t="s">
        <v>154</v>
      </c>
      <c r="O56" s="168" t="s">
        <v>223</v>
      </c>
      <c r="P56" s="169"/>
      <c r="Q56" s="170"/>
      <c r="R56" s="170"/>
      <c r="S56" s="170"/>
      <c r="T56" s="170"/>
      <c r="U56" s="170"/>
      <c r="V56" s="170"/>
      <c r="W56" s="170"/>
      <c r="X56" s="171"/>
      <c r="Y56" s="181" t="b">
        <v>0</v>
      </c>
      <c r="Z56" s="236"/>
      <c r="AA56" s="237"/>
      <c r="AB56" s="237"/>
      <c r="AC56" s="238"/>
      <c r="AD56" s="29"/>
    </row>
    <row r="57" spans="1:30" s="30" customFormat="1" ht="38.4" customHeight="1" x14ac:dyDescent="0.3">
      <c r="A57" s="26" t="s">
        <v>151</v>
      </c>
      <c r="B57" s="270" t="s">
        <v>144</v>
      </c>
      <c r="C57" s="271"/>
      <c r="D57" s="271"/>
      <c r="E57" s="271"/>
      <c r="F57" s="271"/>
      <c r="G57" s="271"/>
      <c r="H57" s="271"/>
      <c r="I57" s="271"/>
      <c r="J57" s="271"/>
      <c r="K57" s="271"/>
      <c r="L57" s="271"/>
      <c r="M57" s="157" t="b">
        <v>0</v>
      </c>
      <c r="N57" s="31" t="s">
        <v>155</v>
      </c>
      <c r="O57" s="158" t="s">
        <v>131</v>
      </c>
      <c r="P57" s="172"/>
      <c r="Q57" s="173"/>
      <c r="R57" s="173"/>
      <c r="S57" s="173"/>
      <c r="T57" s="173"/>
      <c r="U57" s="173"/>
      <c r="V57" s="173"/>
      <c r="W57" s="173"/>
      <c r="X57" s="174"/>
      <c r="Y57" s="182" t="b">
        <v>0</v>
      </c>
      <c r="Z57" s="236"/>
      <c r="AA57" s="237"/>
      <c r="AB57" s="237"/>
      <c r="AC57" s="238"/>
      <c r="AD57" s="29"/>
    </row>
    <row r="58" spans="1:30" ht="21" customHeight="1" x14ac:dyDescent="0.3">
      <c r="A58" s="32" t="s">
        <v>152</v>
      </c>
      <c r="B58" s="158" t="s">
        <v>222</v>
      </c>
      <c r="C58" s="159"/>
      <c r="D58" s="159"/>
      <c r="E58" s="159"/>
      <c r="F58" s="159"/>
      <c r="G58" s="159"/>
      <c r="H58" s="159"/>
      <c r="I58" s="159"/>
      <c r="J58" s="159"/>
      <c r="K58" s="159"/>
      <c r="L58" s="160"/>
      <c r="M58" s="157" t="b">
        <v>0</v>
      </c>
      <c r="N58" s="27" t="s">
        <v>156</v>
      </c>
      <c r="O58" s="168" t="s">
        <v>132</v>
      </c>
      <c r="P58" s="172"/>
      <c r="Q58" s="173"/>
      <c r="R58" s="173"/>
      <c r="S58" s="173"/>
      <c r="T58" s="173"/>
      <c r="U58" s="173"/>
      <c r="V58" s="173"/>
      <c r="W58" s="173"/>
      <c r="X58" s="174"/>
      <c r="Y58" s="157" t="b">
        <v>0</v>
      </c>
      <c r="Z58" s="236"/>
      <c r="AA58" s="237"/>
      <c r="AB58" s="237"/>
      <c r="AC58" s="238"/>
      <c r="AD58" s="28"/>
    </row>
    <row r="59" spans="1:30" s="30" customFormat="1" ht="19.95" customHeight="1" x14ac:dyDescent="0.3">
      <c r="A59" s="26"/>
      <c r="B59" s="161"/>
      <c r="C59" s="162"/>
      <c r="D59" s="162"/>
      <c r="E59" s="162"/>
      <c r="F59" s="162"/>
      <c r="G59" s="162"/>
      <c r="H59" s="162"/>
      <c r="I59" s="162"/>
      <c r="J59" s="162"/>
      <c r="K59" s="162"/>
      <c r="L59" s="163"/>
      <c r="M59" s="164"/>
      <c r="N59" s="33" t="s">
        <v>157</v>
      </c>
      <c r="O59" s="161" t="s">
        <v>185</v>
      </c>
      <c r="P59" s="175"/>
      <c r="Q59" s="162"/>
      <c r="R59" s="162"/>
      <c r="S59" s="162"/>
      <c r="T59" s="162"/>
      <c r="U59" s="162"/>
      <c r="V59" s="162"/>
      <c r="W59" s="162"/>
      <c r="X59" s="163"/>
      <c r="Y59" s="183" t="b">
        <v>0</v>
      </c>
      <c r="Z59" s="239"/>
      <c r="AA59" s="240"/>
      <c r="AB59" s="240"/>
      <c r="AC59" s="241"/>
      <c r="AD59" s="29"/>
    </row>
    <row r="61" spans="1:30" s="15" customFormat="1" ht="241.8" customHeight="1" x14ac:dyDescent="0.3">
      <c r="A61" s="18"/>
      <c r="B61" s="262" t="s">
        <v>174</v>
      </c>
      <c r="C61" s="262"/>
      <c r="D61" s="262"/>
      <c r="E61" s="262"/>
      <c r="F61" s="262"/>
      <c r="G61" s="262"/>
      <c r="H61" s="262"/>
      <c r="I61" s="262"/>
      <c r="J61" s="262"/>
      <c r="K61" s="262"/>
      <c r="L61" s="262"/>
      <c r="M61" s="262"/>
      <c r="N61" s="262"/>
      <c r="O61" s="262"/>
      <c r="P61" s="262"/>
      <c r="Q61" s="262"/>
      <c r="R61" s="262"/>
      <c r="S61" s="262"/>
      <c r="T61" s="262"/>
      <c r="U61" s="262"/>
      <c r="V61" s="262"/>
      <c r="W61" s="262"/>
      <c r="X61" s="262"/>
      <c r="Y61" s="262"/>
      <c r="Z61" s="262"/>
      <c r="AA61" s="262"/>
      <c r="AB61" s="262"/>
      <c r="AC61" s="262"/>
    </row>
    <row r="62" spans="1:30" s="15" customFormat="1" ht="15" customHeight="1" x14ac:dyDescent="0.3">
      <c r="A62" s="18"/>
      <c r="B62" s="208"/>
      <c r="C62" s="208"/>
      <c r="D62" s="208"/>
      <c r="E62" s="208"/>
      <c r="F62" s="208"/>
      <c r="G62" s="208"/>
      <c r="H62" s="208"/>
      <c r="I62" s="208"/>
      <c r="J62" s="208"/>
      <c r="K62" s="208"/>
      <c r="L62" s="208"/>
      <c r="M62" s="208"/>
      <c r="N62" s="208"/>
      <c r="O62" s="208"/>
      <c r="P62" s="208"/>
      <c r="Q62" s="208"/>
      <c r="R62" s="208"/>
      <c r="S62" s="208"/>
      <c r="T62" s="208"/>
      <c r="U62" s="208"/>
      <c r="V62" s="208"/>
      <c r="W62" s="208"/>
      <c r="X62" s="208"/>
      <c r="Y62" s="208"/>
      <c r="Z62" s="208"/>
      <c r="AA62" s="208"/>
      <c r="AB62" s="208"/>
      <c r="AC62" s="208"/>
    </row>
    <row r="63" spans="1:30" s="15" customFormat="1" ht="15" customHeight="1" x14ac:dyDescent="0.3">
      <c r="A63" s="18"/>
      <c r="B63" s="285" t="s">
        <v>225</v>
      </c>
      <c r="C63" s="285"/>
      <c r="D63" s="285"/>
      <c r="E63" s="285"/>
      <c r="F63" s="286" t="s">
        <v>226</v>
      </c>
      <c r="G63" s="286"/>
      <c r="H63" s="286"/>
      <c r="I63" s="286"/>
      <c r="J63" s="286"/>
      <c r="K63" s="286"/>
      <c r="L63" s="286"/>
      <c r="M63" s="286"/>
      <c r="N63" s="286"/>
      <c r="O63" s="209"/>
      <c r="P63" s="209"/>
      <c r="Q63" s="209"/>
      <c r="R63" s="209"/>
      <c r="S63" s="209"/>
      <c r="T63" s="208"/>
      <c r="U63" s="208"/>
      <c r="V63" s="208"/>
      <c r="W63" s="208"/>
      <c r="X63" s="208"/>
      <c r="Y63" s="208"/>
      <c r="Z63" s="208"/>
      <c r="AA63" s="208"/>
      <c r="AB63" s="208"/>
      <c r="AC63" s="208"/>
    </row>
    <row r="64" spans="1:30" ht="27" customHeight="1" x14ac:dyDescent="0.3">
      <c r="A64" s="112"/>
      <c r="B64" s="225" t="s">
        <v>227</v>
      </c>
      <c r="C64" s="225"/>
      <c r="D64" s="225"/>
      <c r="E64" s="225"/>
      <c r="F64" s="225"/>
      <c r="G64" s="225"/>
      <c r="H64" s="225"/>
      <c r="I64" s="225"/>
      <c r="J64" s="225"/>
      <c r="K64" s="225"/>
      <c r="L64" s="225"/>
      <c r="M64" s="225"/>
      <c r="N64" s="225"/>
      <c r="O64" s="225"/>
      <c r="P64" s="225"/>
      <c r="Q64" s="225"/>
      <c r="R64" s="225"/>
      <c r="S64" s="225"/>
      <c r="T64" s="225"/>
      <c r="U64" s="225"/>
      <c r="V64" s="225"/>
      <c r="W64" s="225"/>
      <c r="X64" s="213" t="b">
        <v>0</v>
      </c>
      <c r="Y64" s="210"/>
      <c r="Z64" s="211"/>
      <c r="AA64" s="212" t="b">
        <v>0</v>
      </c>
      <c r="AB64" s="211"/>
      <c r="AC64" s="211"/>
    </row>
    <row r="65" spans="1:38" ht="40.049999999999997" customHeight="1" x14ac:dyDescent="0.3">
      <c r="A65" s="112"/>
      <c r="B65" s="207"/>
      <c r="C65" s="207"/>
      <c r="D65" s="207"/>
      <c r="E65" s="207"/>
      <c r="F65" s="207"/>
      <c r="G65" s="207"/>
      <c r="H65" s="207"/>
      <c r="I65" s="207"/>
      <c r="J65" s="207"/>
      <c r="K65" s="208"/>
      <c r="L65" s="207"/>
      <c r="M65" s="207"/>
      <c r="N65" s="207"/>
      <c r="O65" s="207"/>
      <c r="P65" s="207"/>
      <c r="Q65" s="207"/>
      <c r="R65" s="207"/>
      <c r="S65" s="207"/>
      <c r="T65" s="207"/>
      <c r="U65" s="207"/>
      <c r="V65" s="207"/>
      <c r="W65" s="207"/>
      <c r="X65" s="207"/>
      <c r="Y65" s="207"/>
      <c r="Z65" s="207"/>
      <c r="AA65" s="207"/>
      <c r="AB65" s="207"/>
      <c r="AC65" s="207"/>
    </row>
    <row r="66" spans="1:38" x14ac:dyDescent="0.3">
      <c r="B66" s="228"/>
      <c r="C66" s="228"/>
      <c r="D66" s="228"/>
      <c r="E66" s="228"/>
      <c r="F66" s="228"/>
      <c r="G66" s="228"/>
      <c r="H66" s="228"/>
      <c r="I66" s="228"/>
      <c r="J66" s="228"/>
      <c r="L66" s="228"/>
      <c r="M66" s="228"/>
      <c r="N66" s="228"/>
      <c r="O66" s="228"/>
      <c r="P66" s="228"/>
      <c r="Q66" s="228"/>
      <c r="R66" s="228"/>
      <c r="S66" s="228"/>
      <c r="T66" s="228"/>
      <c r="U66" s="228"/>
      <c r="V66" s="228"/>
      <c r="W66" s="228"/>
      <c r="X66" s="228"/>
      <c r="Y66" s="228"/>
      <c r="Z66" s="228"/>
      <c r="AA66" s="228"/>
      <c r="AB66" s="228"/>
      <c r="AC66" s="228"/>
    </row>
    <row r="67" spans="1:38" x14ac:dyDescent="0.3">
      <c r="B67" s="14" t="s">
        <v>105</v>
      </c>
      <c r="L67" s="14" t="s">
        <v>173</v>
      </c>
    </row>
    <row r="68" spans="1:38" ht="30" customHeight="1" x14ac:dyDescent="0.3">
      <c r="A68" s="112"/>
      <c r="AE68" s="14" t="s">
        <v>109</v>
      </c>
      <c r="AG68" s="17"/>
      <c r="AH68" s="17"/>
    </row>
    <row r="69" spans="1:38" s="15" customFormat="1" x14ac:dyDescent="0.3">
      <c r="A69" s="18"/>
      <c r="B69" s="232" t="s">
        <v>121</v>
      </c>
      <c r="C69" s="232"/>
      <c r="D69" s="232"/>
      <c r="E69" s="232"/>
      <c r="F69" s="232"/>
      <c r="G69" s="232"/>
      <c r="H69" s="232"/>
      <c r="I69" s="232"/>
      <c r="J69" s="232"/>
      <c r="K69" s="232"/>
      <c r="L69" s="232"/>
      <c r="M69" s="232"/>
      <c r="N69" s="232"/>
      <c r="O69" s="232"/>
      <c r="P69" s="232"/>
      <c r="Q69" s="232"/>
      <c r="R69" s="232"/>
      <c r="S69" s="232"/>
      <c r="T69" s="232"/>
      <c r="U69" s="232"/>
      <c r="V69" s="232"/>
      <c r="W69" s="232"/>
      <c r="X69" s="232"/>
      <c r="Y69" s="232"/>
      <c r="Z69" s="232"/>
      <c r="AA69" s="232"/>
      <c r="AB69" s="232"/>
      <c r="AC69" s="232"/>
      <c r="AD69" s="121"/>
    </row>
    <row r="70" spans="1:38" s="41" customFormat="1" ht="5.0999999999999996" customHeight="1" thickBot="1" x14ac:dyDescent="0.3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47"/>
    </row>
    <row r="71" spans="1:38" ht="30" customHeight="1" x14ac:dyDescent="0.3">
      <c r="B71" s="131"/>
      <c r="C71" s="132" t="s">
        <v>102</v>
      </c>
      <c r="D71" s="133"/>
      <c r="E71" s="133"/>
      <c r="F71" s="133"/>
      <c r="G71" s="133"/>
      <c r="H71" s="133"/>
      <c r="I71" s="133"/>
      <c r="J71" s="133"/>
      <c r="K71" s="134"/>
      <c r="L71" s="352"/>
      <c r="M71" s="353"/>
      <c r="N71" s="353"/>
      <c r="O71" s="353"/>
      <c r="P71" s="354"/>
      <c r="Q71" s="134"/>
      <c r="R71" s="135"/>
      <c r="S71" s="266" t="s">
        <v>178</v>
      </c>
      <c r="T71" s="266"/>
      <c r="U71" s="266"/>
      <c r="V71" s="266"/>
      <c r="W71" s="266"/>
      <c r="X71" s="266"/>
      <c r="Y71" s="266"/>
      <c r="Z71" s="266"/>
      <c r="AA71" s="266"/>
      <c r="AB71" s="266"/>
      <c r="AC71" s="267"/>
      <c r="AD71" s="34"/>
      <c r="AE71" s="34"/>
      <c r="AF71" s="34"/>
      <c r="AG71" s="34"/>
      <c r="AH71" s="34"/>
      <c r="AI71" s="34"/>
      <c r="AJ71" s="34"/>
      <c r="AK71" s="34"/>
      <c r="AL71" s="34"/>
    </row>
    <row r="72" spans="1:38" ht="30" customHeight="1" x14ac:dyDescent="0.3">
      <c r="B72" s="136"/>
      <c r="C72" s="16" t="s">
        <v>103</v>
      </c>
      <c r="D72" s="114"/>
      <c r="E72" s="113"/>
      <c r="F72" s="113"/>
      <c r="G72" s="113"/>
      <c r="H72" s="113"/>
      <c r="I72" s="113"/>
      <c r="J72" s="113"/>
      <c r="K72" s="15"/>
      <c r="L72" s="355" t="s">
        <v>108</v>
      </c>
      <c r="M72" s="330" t="s">
        <v>108</v>
      </c>
      <c r="N72" s="330"/>
      <c r="O72" s="330"/>
      <c r="P72" s="331"/>
      <c r="Q72" s="15"/>
      <c r="S72" s="346"/>
      <c r="T72" s="347"/>
      <c r="U72" s="347"/>
      <c r="V72" s="347"/>
      <c r="W72" s="347"/>
      <c r="X72" s="347"/>
      <c r="Y72" s="347"/>
      <c r="Z72" s="347"/>
      <c r="AA72" s="347"/>
      <c r="AB72" s="348"/>
      <c r="AC72" s="147"/>
      <c r="AG72" s="17"/>
      <c r="AH72" s="17"/>
    </row>
    <row r="73" spans="1:38" ht="30" customHeight="1" x14ac:dyDescent="0.3">
      <c r="B73" s="136"/>
      <c r="C73" s="114" t="s">
        <v>194</v>
      </c>
      <c r="D73" s="122"/>
      <c r="E73" s="122"/>
      <c r="F73" s="122"/>
      <c r="G73" s="122"/>
      <c r="H73" s="122"/>
      <c r="I73" s="122"/>
      <c r="J73" s="15"/>
      <c r="K73" s="15"/>
      <c r="L73" s="329"/>
      <c r="M73" s="330"/>
      <c r="N73" s="330"/>
      <c r="O73" s="330"/>
      <c r="P73" s="331"/>
      <c r="Q73" s="15"/>
      <c r="S73" s="349"/>
      <c r="T73" s="350"/>
      <c r="U73" s="350"/>
      <c r="V73" s="350"/>
      <c r="W73" s="350"/>
      <c r="X73" s="350"/>
      <c r="Y73" s="350"/>
      <c r="Z73" s="350"/>
      <c r="AA73" s="350"/>
      <c r="AB73" s="351"/>
      <c r="AC73" s="146"/>
      <c r="AG73" s="17"/>
      <c r="AH73" s="17"/>
    </row>
    <row r="74" spans="1:38" ht="30" customHeight="1" x14ac:dyDescent="0.3">
      <c r="B74" s="136"/>
      <c r="C74" s="114" t="s">
        <v>39</v>
      </c>
      <c r="D74" s="122"/>
      <c r="E74" s="122"/>
      <c r="F74" s="122"/>
      <c r="G74" s="122"/>
      <c r="H74" s="122"/>
      <c r="I74" s="122"/>
      <c r="J74" s="15"/>
      <c r="K74" s="15"/>
      <c r="L74" s="329"/>
      <c r="M74" s="330"/>
      <c r="N74" s="330"/>
      <c r="O74" s="330"/>
      <c r="P74" s="331"/>
      <c r="Q74" s="15"/>
      <c r="S74" s="32"/>
      <c r="T74" s="32"/>
      <c r="U74" s="32"/>
      <c r="V74" s="32"/>
      <c r="W74" s="32"/>
      <c r="X74" s="32"/>
      <c r="Y74" s="32"/>
      <c r="Z74" s="32"/>
      <c r="AA74" s="32"/>
      <c r="AB74" s="115" t="s">
        <v>104</v>
      </c>
      <c r="AC74" s="137"/>
      <c r="AG74" s="17"/>
      <c r="AH74" s="17"/>
    </row>
    <row r="75" spans="1:38" ht="30" customHeight="1" x14ac:dyDescent="0.3">
      <c r="B75" s="136"/>
      <c r="C75" s="114" t="s">
        <v>198</v>
      </c>
      <c r="D75" s="122"/>
      <c r="E75" s="122"/>
      <c r="F75" s="122"/>
      <c r="G75" s="122"/>
      <c r="H75" s="122"/>
      <c r="I75" s="122"/>
      <c r="J75" s="15"/>
      <c r="K75" s="15"/>
      <c r="L75" s="329"/>
      <c r="M75" s="330"/>
      <c r="N75" s="330"/>
      <c r="O75" s="330"/>
      <c r="P75" s="331"/>
      <c r="Q75" s="15"/>
      <c r="S75" s="32"/>
      <c r="T75" s="32"/>
      <c r="U75" s="32"/>
      <c r="V75" s="32"/>
      <c r="AC75" s="138"/>
      <c r="AG75" s="17"/>
      <c r="AH75" s="17"/>
    </row>
    <row r="76" spans="1:38" ht="30" customHeight="1" x14ac:dyDescent="0.3">
      <c r="B76" s="139"/>
      <c r="C76" s="113"/>
      <c r="D76" s="113"/>
      <c r="E76" s="113"/>
      <c r="F76" s="113"/>
      <c r="G76" s="113"/>
      <c r="H76" s="113"/>
      <c r="I76" s="113"/>
      <c r="J76" s="18"/>
      <c r="K76" s="18"/>
      <c r="L76" s="18"/>
      <c r="M76" s="35"/>
      <c r="N76" s="35"/>
      <c r="O76" s="18"/>
      <c r="P76" s="18"/>
      <c r="Q76" s="18"/>
      <c r="S76" s="32"/>
      <c r="T76" s="32"/>
      <c r="U76" s="32"/>
      <c r="V76" s="32"/>
      <c r="W76" s="115"/>
      <c r="X76" s="115"/>
      <c r="Y76" s="115"/>
      <c r="Z76" s="115"/>
      <c r="AA76" s="115"/>
      <c r="AB76" s="115"/>
      <c r="AC76" s="140"/>
      <c r="AG76" s="17"/>
      <c r="AH76" s="17"/>
    </row>
    <row r="77" spans="1:38" x14ac:dyDescent="0.3">
      <c r="B77" s="136"/>
      <c r="R77" s="22"/>
      <c r="S77" s="36"/>
      <c r="T77" s="36"/>
      <c r="U77" s="37"/>
      <c r="V77" s="22"/>
      <c r="W77" s="36"/>
      <c r="X77" s="36"/>
      <c r="Y77" s="36"/>
      <c r="Z77" s="36"/>
      <c r="AA77" s="36"/>
      <c r="AB77" s="36"/>
      <c r="AC77" s="138"/>
      <c r="AG77" s="20"/>
      <c r="AH77" s="20"/>
    </row>
    <row r="78" spans="1:38" x14ac:dyDescent="0.3">
      <c r="B78" s="136"/>
      <c r="C78" s="14" t="s">
        <v>107</v>
      </c>
      <c r="S78" s="22" t="s">
        <v>105</v>
      </c>
      <c r="U78" s="23"/>
      <c r="W78" s="22" t="s">
        <v>106</v>
      </c>
      <c r="X78" s="22"/>
      <c r="Y78" s="22"/>
      <c r="Z78" s="22"/>
      <c r="AA78" s="22"/>
      <c r="AB78" s="22"/>
      <c r="AC78" s="138"/>
      <c r="AG78" s="20"/>
      <c r="AH78" s="20"/>
    </row>
    <row r="79" spans="1:38" x14ac:dyDescent="0.3">
      <c r="B79" s="141"/>
      <c r="C79" s="123"/>
      <c r="D79" s="124"/>
      <c r="E79" s="124"/>
      <c r="F79" s="124"/>
      <c r="G79" s="124"/>
      <c r="H79" s="124"/>
      <c r="I79" s="124"/>
      <c r="J79" s="124"/>
      <c r="K79" s="124"/>
      <c r="L79" s="124"/>
      <c r="M79" s="124"/>
      <c r="N79" s="124"/>
      <c r="O79" s="124"/>
      <c r="P79" s="124"/>
      <c r="Q79" s="124"/>
      <c r="R79" s="124"/>
      <c r="S79" s="124"/>
      <c r="T79" s="124"/>
      <c r="U79" s="124"/>
      <c r="V79" s="124"/>
      <c r="W79" s="124"/>
      <c r="X79" s="124"/>
      <c r="Y79" s="124"/>
      <c r="Z79" s="124"/>
      <c r="AA79" s="124"/>
      <c r="AB79" s="125"/>
      <c r="AC79" s="142"/>
      <c r="AG79" s="20"/>
      <c r="AH79" s="20"/>
    </row>
    <row r="80" spans="1:38" x14ac:dyDescent="0.3">
      <c r="B80" s="141"/>
      <c r="C80" s="126"/>
      <c r="D80" s="17"/>
      <c r="E80" s="17"/>
      <c r="F80" s="17"/>
      <c r="G80" s="17"/>
      <c r="H80" s="17"/>
      <c r="I80" s="17"/>
      <c r="J80" s="17"/>
      <c r="K80" s="17"/>
      <c r="L80" s="17"/>
      <c r="M80" s="17"/>
      <c r="N80" s="17"/>
      <c r="O80" s="17"/>
      <c r="P80" s="17"/>
      <c r="Q80" s="17"/>
      <c r="R80" s="17"/>
      <c r="S80" s="17"/>
      <c r="T80" s="17"/>
      <c r="U80" s="17"/>
      <c r="V80" s="17"/>
      <c r="W80" s="17"/>
      <c r="X80" s="17"/>
      <c r="Y80" s="17"/>
      <c r="Z80" s="17"/>
      <c r="AA80" s="17"/>
      <c r="AB80" s="127"/>
      <c r="AC80" s="142"/>
      <c r="AG80" s="20"/>
      <c r="AH80" s="20"/>
    </row>
    <row r="81" spans="1:34" x14ac:dyDescent="0.3">
      <c r="B81" s="141"/>
      <c r="C81" s="126"/>
      <c r="D81" s="17"/>
      <c r="E81" s="17"/>
      <c r="F81" s="17"/>
      <c r="G81" s="17"/>
      <c r="H81" s="17"/>
      <c r="I81" s="17"/>
      <c r="J81" s="17"/>
      <c r="K81" s="17"/>
      <c r="L81" s="17"/>
      <c r="M81" s="17"/>
      <c r="N81" s="17"/>
      <c r="O81" s="17"/>
      <c r="P81" s="17"/>
      <c r="Q81" s="17"/>
      <c r="R81" s="17"/>
      <c r="S81" s="17"/>
      <c r="T81" s="17"/>
      <c r="U81" s="17"/>
      <c r="V81" s="17"/>
      <c r="W81" s="17"/>
      <c r="X81" s="17"/>
      <c r="Y81" s="17"/>
      <c r="Z81" s="17"/>
      <c r="AA81" s="17"/>
      <c r="AB81" s="127"/>
      <c r="AC81" s="142"/>
      <c r="AG81" s="20"/>
      <c r="AH81" s="20"/>
    </row>
    <row r="82" spans="1:34" x14ac:dyDescent="0.3">
      <c r="B82" s="141"/>
      <c r="C82" s="126"/>
      <c r="D82" s="17"/>
      <c r="E82" s="17"/>
      <c r="F82" s="17"/>
      <c r="G82" s="17"/>
      <c r="H82" s="17"/>
      <c r="I82" s="17"/>
      <c r="J82" s="17"/>
      <c r="K82" s="17"/>
      <c r="L82" s="17"/>
      <c r="M82" s="17"/>
      <c r="N82" s="17"/>
      <c r="O82" s="17"/>
      <c r="P82" s="17"/>
      <c r="Q82" s="17"/>
      <c r="R82" s="17"/>
      <c r="S82" s="17"/>
      <c r="T82" s="17"/>
      <c r="U82" s="17"/>
      <c r="V82" s="17"/>
      <c r="W82" s="17"/>
      <c r="X82" s="17"/>
      <c r="Y82" s="17"/>
      <c r="Z82" s="17"/>
      <c r="AA82" s="17"/>
      <c r="AB82" s="127"/>
      <c r="AC82" s="142"/>
      <c r="AG82" s="20"/>
      <c r="AH82" s="20"/>
    </row>
    <row r="83" spans="1:34" x14ac:dyDescent="0.3">
      <c r="A83" s="112"/>
      <c r="B83" s="141"/>
      <c r="C83" s="126"/>
      <c r="D83" s="17"/>
      <c r="E83" s="17"/>
      <c r="F83" s="17"/>
      <c r="G83" s="17"/>
      <c r="H83" s="17"/>
      <c r="I83" s="17"/>
      <c r="J83" s="17"/>
      <c r="K83" s="17"/>
      <c r="L83" s="17"/>
      <c r="M83" s="17"/>
      <c r="N83" s="17"/>
      <c r="O83" s="17"/>
      <c r="P83" s="17"/>
      <c r="Q83" s="17"/>
      <c r="R83" s="17"/>
      <c r="S83" s="17"/>
      <c r="T83" s="17"/>
      <c r="U83" s="17"/>
      <c r="V83" s="17"/>
      <c r="W83" s="17"/>
      <c r="X83" s="17"/>
      <c r="Y83" s="17"/>
      <c r="Z83" s="17"/>
      <c r="AA83" s="17"/>
      <c r="AB83" s="127"/>
      <c r="AC83" s="142"/>
      <c r="AG83" s="112"/>
      <c r="AH83" s="112"/>
    </row>
    <row r="84" spans="1:34" x14ac:dyDescent="0.3">
      <c r="A84" s="112"/>
      <c r="B84" s="141"/>
      <c r="C84" s="126"/>
      <c r="D84" s="17"/>
      <c r="E84" s="17"/>
      <c r="F84" s="17"/>
      <c r="G84" s="17"/>
      <c r="H84" s="17"/>
      <c r="I84" s="17"/>
      <c r="J84" s="17"/>
      <c r="K84" s="17"/>
      <c r="L84" s="17"/>
      <c r="M84" s="17"/>
      <c r="N84" s="17"/>
      <c r="O84" s="17"/>
      <c r="P84" s="17"/>
      <c r="Q84" s="17"/>
      <c r="R84" s="17"/>
      <c r="S84" s="17"/>
      <c r="T84" s="17"/>
      <c r="U84" s="17"/>
      <c r="V84" s="17"/>
      <c r="W84" s="17"/>
      <c r="X84" s="17"/>
      <c r="Y84" s="17"/>
      <c r="Z84" s="17"/>
      <c r="AA84" s="17"/>
      <c r="AB84" s="127"/>
      <c r="AC84" s="142"/>
      <c r="AG84" s="112"/>
      <c r="AH84" s="112"/>
    </row>
    <row r="85" spans="1:34" x14ac:dyDescent="0.3">
      <c r="A85" s="112"/>
      <c r="B85" s="141"/>
      <c r="C85" s="126"/>
      <c r="D85" s="17"/>
      <c r="E85" s="17"/>
      <c r="F85" s="17"/>
      <c r="G85" s="17"/>
      <c r="H85" s="17"/>
      <c r="I85" s="17"/>
      <c r="J85" s="17"/>
      <c r="K85" s="17"/>
      <c r="L85" s="17"/>
      <c r="M85" s="17"/>
      <c r="N85" s="17"/>
      <c r="O85" s="17"/>
      <c r="P85" s="17"/>
      <c r="Q85" s="17"/>
      <c r="R85" s="17"/>
      <c r="S85" s="17"/>
      <c r="T85" s="17"/>
      <c r="U85" s="17"/>
      <c r="V85" s="17"/>
      <c r="W85" s="17"/>
      <c r="X85" s="17"/>
      <c r="Y85" s="17"/>
      <c r="Z85" s="17"/>
      <c r="AA85" s="17"/>
      <c r="AB85" s="127"/>
      <c r="AC85" s="142"/>
      <c r="AG85" s="112"/>
      <c r="AH85" s="112"/>
    </row>
    <row r="86" spans="1:34" x14ac:dyDescent="0.3">
      <c r="A86" s="112"/>
      <c r="B86" s="141"/>
      <c r="C86" s="126"/>
      <c r="D86" s="17"/>
      <c r="E86" s="17"/>
      <c r="F86" s="17"/>
      <c r="G86" s="17"/>
      <c r="H86" s="17"/>
      <c r="I86" s="17"/>
      <c r="J86" s="17"/>
      <c r="K86" s="17"/>
      <c r="L86" s="17"/>
      <c r="M86" s="17"/>
      <c r="N86" s="17"/>
      <c r="O86" s="17"/>
      <c r="P86" s="17"/>
      <c r="Q86" s="17"/>
      <c r="R86" s="17"/>
      <c r="S86" s="17"/>
      <c r="T86" s="17"/>
      <c r="U86" s="17"/>
      <c r="V86" s="17"/>
      <c r="W86" s="17"/>
      <c r="X86" s="17"/>
      <c r="Y86" s="17"/>
      <c r="Z86" s="17"/>
      <c r="AA86" s="17"/>
      <c r="AB86" s="127"/>
      <c r="AC86" s="142"/>
      <c r="AG86" s="112"/>
      <c r="AH86" s="112"/>
    </row>
    <row r="87" spans="1:34" x14ac:dyDescent="0.3">
      <c r="B87" s="141"/>
      <c r="C87" s="126"/>
      <c r="D87" s="17"/>
      <c r="E87" s="17"/>
      <c r="F87" s="17"/>
      <c r="G87" s="17"/>
      <c r="H87" s="17"/>
      <c r="I87" s="17"/>
      <c r="J87" s="17"/>
      <c r="K87" s="17"/>
      <c r="L87" s="17"/>
      <c r="M87" s="17"/>
      <c r="N87" s="17"/>
      <c r="O87" s="17"/>
      <c r="P87" s="17"/>
      <c r="Q87" s="17"/>
      <c r="R87" s="17"/>
      <c r="S87" s="17"/>
      <c r="T87" s="17"/>
      <c r="U87" s="17"/>
      <c r="V87" s="17"/>
      <c r="W87" s="17"/>
      <c r="X87" s="17"/>
      <c r="Y87" s="17"/>
      <c r="Z87" s="17"/>
      <c r="AA87" s="17"/>
      <c r="AB87" s="127"/>
      <c r="AC87" s="142"/>
      <c r="AG87" s="20"/>
      <c r="AH87" s="20"/>
    </row>
    <row r="88" spans="1:34" x14ac:dyDescent="0.3">
      <c r="B88" s="141"/>
      <c r="C88" s="126"/>
      <c r="D88" s="17"/>
      <c r="E88" s="17"/>
      <c r="F88" s="17"/>
      <c r="G88" s="17"/>
      <c r="H88" s="17"/>
      <c r="I88" s="17"/>
      <c r="J88" s="17"/>
      <c r="K88" s="17"/>
      <c r="L88" s="17"/>
      <c r="M88" s="17"/>
      <c r="N88" s="17"/>
      <c r="O88" s="17"/>
      <c r="P88" s="17"/>
      <c r="Q88" s="17"/>
      <c r="R88" s="17"/>
      <c r="S88" s="17"/>
      <c r="T88" s="17"/>
      <c r="U88" s="17"/>
      <c r="V88" s="17"/>
      <c r="W88" s="17"/>
      <c r="X88" s="17"/>
      <c r="Y88" s="17"/>
      <c r="Z88" s="17"/>
      <c r="AA88" s="17"/>
      <c r="AB88" s="127"/>
      <c r="AC88" s="142"/>
      <c r="AG88" s="20"/>
      <c r="AH88" s="20"/>
    </row>
    <row r="89" spans="1:34" x14ac:dyDescent="0.3">
      <c r="B89" s="141"/>
      <c r="C89" s="126"/>
      <c r="D89" s="17"/>
      <c r="E89" s="17"/>
      <c r="F89" s="17"/>
      <c r="G89" s="17"/>
      <c r="H89" s="17"/>
      <c r="I89" s="17"/>
      <c r="J89" s="17"/>
      <c r="K89" s="17"/>
      <c r="L89" s="17"/>
      <c r="M89" s="17"/>
      <c r="N89" s="17"/>
      <c r="O89" s="17"/>
      <c r="P89" s="17"/>
      <c r="Q89" s="17"/>
      <c r="R89" s="17"/>
      <c r="S89" s="17"/>
      <c r="T89" s="17"/>
      <c r="U89" s="17"/>
      <c r="V89" s="17"/>
      <c r="W89" s="17"/>
      <c r="X89" s="17"/>
      <c r="Y89" s="17"/>
      <c r="Z89" s="17"/>
      <c r="AA89" s="17"/>
      <c r="AB89" s="127"/>
      <c r="AC89" s="142"/>
      <c r="AG89" s="20"/>
      <c r="AH89" s="20"/>
    </row>
    <row r="90" spans="1:34" x14ac:dyDescent="0.3">
      <c r="B90" s="141"/>
      <c r="C90" s="126"/>
      <c r="D90" s="17"/>
      <c r="E90" s="17"/>
      <c r="F90" s="17"/>
      <c r="G90" s="17"/>
      <c r="H90" s="17"/>
      <c r="I90" s="17"/>
      <c r="J90" s="17"/>
      <c r="K90" s="17"/>
      <c r="L90" s="17"/>
      <c r="M90" s="17"/>
      <c r="N90" s="17"/>
      <c r="O90" s="17"/>
      <c r="P90" s="17"/>
      <c r="Q90" s="17"/>
      <c r="R90" s="17"/>
      <c r="S90" s="17"/>
      <c r="T90" s="17"/>
      <c r="U90" s="17"/>
      <c r="V90" s="17"/>
      <c r="W90" s="17"/>
      <c r="X90" s="17"/>
      <c r="Y90" s="17"/>
      <c r="Z90" s="17"/>
      <c r="AA90" s="17"/>
      <c r="AB90" s="127"/>
      <c r="AC90" s="142"/>
      <c r="AG90" s="20"/>
      <c r="AH90" s="20"/>
    </row>
    <row r="91" spans="1:34" x14ac:dyDescent="0.3">
      <c r="B91" s="141"/>
      <c r="C91" s="126"/>
      <c r="D91" s="17"/>
      <c r="E91" s="17"/>
      <c r="F91" s="17"/>
      <c r="G91" s="17"/>
      <c r="H91" s="17"/>
      <c r="I91" s="17"/>
      <c r="J91" s="17"/>
      <c r="K91" s="17"/>
      <c r="L91" s="17"/>
      <c r="M91" s="17"/>
      <c r="N91" s="17"/>
      <c r="O91" s="17"/>
      <c r="P91" s="17"/>
      <c r="Q91" s="17"/>
      <c r="R91" s="17"/>
      <c r="S91" s="17"/>
      <c r="T91" s="17"/>
      <c r="U91" s="17"/>
      <c r="V91" s="17"/>
      <c r="W91" s="17"/>
      <c r="X91" s="17"/>
      <c r="Y91" s="17"/>
      <c r="Z91" s="17"/>
      <c r="AA91" s="17"/>
      <c r="AB91" s="127"/>
      <c r="AC91" s="142"/>
      <c r="AG91" s="20"/>
      <c r="AH91" s="20"/>
    </row>
    <row r="92" spans="1:34" x14ac:dyDescent="0.3">
      <c r="B92" s="141"/>
      <c r="C92" s="126"/>
      <c r="D92" s="17"/>
      <c r="E92" s="17"/>
      <c r="F92" s="17"/>
      <c r="G92" s="17"/>
      <c r="H92" s="17"/>
      <c r="I92" s="17"/>
      <c r="J92" s="17"/>
      <c r="K92" s="17"/>
      <c r="L92" s="17"/>
      <c r="M92" s="17"/>
      <c r="N92" s="17"/>
      <c r="O92" s="17"/>
      <c r="P92" s="17"/>
      <c r="Q92" s="17"/>
      <c r="R92" s="17"/>
      <c r="S92" s="17"/>
      <c r="T92" s="17"/>
      <c r="U92" s="17"/>
      <c r="V92" s="17"/>
      <c r="W92" s="17"/>
      <c r="X92" s="17"/>
      <c r="Y92" s="17"/>
      <c r="Z92" s="17"/>
      <c r="AA92" s="17"/>
      <c r="AB92" s="127"/>
      <c r="AC92" s="142"/>
      <c r="AG92" s="20"/>
      <c r="AH92" s="20"/>
    </row>
    <row r="93" spans="1:34" x14ac:dyDescent="0.3">
      <c r="B93" s="141"/>
      <c r="C93" s="128"/>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30"/>
      <c r="AC93" s="142"/>
      <c r="AG93" s="20"/>
      <c r="AH93" s="20"/>
    </row>
    <row r="94" spans="1:34" ht="25.05" customHeight="1" thickBot="1" x14ac:dyDescent="0.35">
      <c r="A94" s="112"/>
      <c r="B94" s="143"/>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5"/>
    </row>
    <row r="95" spans="1:34" x14ac:dyDescent="0.3">
      <c r="A95" s="112"/>
      <c r="B95" s="17"/>
      <c r="C95" s="17"/>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48"/>
    </row>
  </sheetData>
  <sheetProtection password="CC9A" sheet="1" objects="1" scenarios="1"/>
  <mergeCells count="163">
    <mergeCell ref="Z15:AA15"/>
    <mergeCell ref="M15:N15"/>
    <mergeCell ref="S72:AB73"/>
    <mergeCell ref="B17:J17"/>
    <mergeCell ref="M18:N18"/>
    <mergeCell ref="K18:L18"/>
    <mergeCell ref="Z18:AA18"/>
    <mergeCell ref="AB18:AC18"/>
    <mergeCell ref="L71:P71"/>
    <mergeCell ref="L72:P72"/>
    <mergeCell ref="L73:P73"/>
    <mergeCell ref="B24:J25"/>
    <mergeCell ref="Z21:AA21"/>
    <mergeCell ref="AB20:AC20"/>
    <mergeCell ref="Z20:AA20"/>
    <mergeCell ref="Z19:AA19"/>
    <mergeCell ref="B20:J20"/>
    <mergeCell ref="B18:J18"/>
    <mergeCell ref="V29:W29"/>
    <mergeCell ref="M24:N24"/>
    <mergeCell ref="AB24:AC24"/>
    <mergeCell ref="Z24:AA24"/>
    <mergeCell ref="B35:H35"/>
    <mergeCell ref="L38:N38"/>
    <mergeCell ref="AB29:AC29"/>
    <mergeCell ref="AB21:AC21"/>
    <mergeCell ref="L74:P74"/>
    <mergeCell ref="L75:P75"/>
    <mergeCell ref="A1:AD1"/>
    <mergeCell ref="A2:AD2"/>
    <mergeCell ref="AB8:AB10"/>
    <mergeCell ref="AA4:AC4"/>
    <mergeCell ref="AB19:AC19"/>
    <mergeCell ref="I12:L12"/>
    <mergeCell ref="I13:L13"/>
    <mergeCell ref="T12:U12"/>
    <mergeCell ref="T13:U13"/>
    <mergeCell ref="H4:Q4"/>
    <mergeCell ref="I9:AA9"/>
    <mergeCell ref="I8:AA8"/>
    <mergeCell ref="I10:AA10"/>
    <mergeCell ref="P16:Y16"/>
    <mergeCell ref="B16:J16"/>
    <mergeCell ref="B15:J15"/>
    <mergeCell ref="AB17:AC17"/>
    <mergeCell ref="Y6:AC6"/>
    <mergeCell ref="K19:L19"/>
    <mergeCell ref="B19:J19"/>
    <mergeCell ref="K26:N28"/>
    <mergeCell ref="P32:Z32"/>
    <mergeCell ref="K15:L15"/>
    <mergeCell ref="K16:L16"/>
    <mergeCell ref="P15:Y15"/>
    <mergeCell ref="AA35:AC35"/>
    <mergeCell ref="AB25:AC25"/>
    <mergeCell ref="K24:L24"/>
    <mergeCell ref="M20:N20"/>
    <mergeCell ref="K25:L25"/>
    <mergeCell ref="P29:U29"/>
    <mergeCell ref="X29:AA29"/>
    <mergeCell ref="P24:Y24"/>
    <mergeCell ref="P20:Y20"/>
    <mergeCell ref="Z25:AA25"/>
    <mergeCell ref="P28:AC28"/>
    <mergeCell ref="L32:N32"/>
    <mergeCell ref="AA32:AC32"/>
    <mergeCell ref="P26:Y26"/>
    <mergeCell ref="Z26:AA26"/>
    <mergeCell ref="AB15:AC15"/>
    <mergeCell ref="M16:N16"/>
    <mergeCell ref="Z17:AA17"/>
    <mergeCell ref="P17:Y17"/>
    <mergeCell ref="T51:AC51"/>
    <mergeCell ref="T52:AC52"/>
    <mergeCell ref="AB16:AC16"/>
    <mergeCell ref="Z16:AA16"/>
    <mergeCell ref="M17:N17"/>
    <mergeCell ref="K17:L17"/>
    <mergeCell ref="K20:L20"/>
    <mergeCell ref="M19:N19"/>
    <mergeCell ref="P34:Z34"/>
    <mergeCell ref="P33:Z33"/>
    <mergeCell ref="B32:K32"/>
    <mergeCell ref="AB26:AC26"/>
    <mergeCell ref="P25:Y25"/>
    <mergeCell ref="AA33:AC33"/>
    <mergeCell ref="AA34:AC34"/>
    <mergeCell ref="B21:J21"/>
    <mergeCell ref="K21:N21"/>
    <mergeCell ref="M25:N25"/>
    <mergeCell ref="B34:K34"/>
    <mergeCell ref="B33:K33"/>
    <mergeCell ref="AB30:AC30"/>
    <mergeCell ref="L34:N34"/>
    <mergeCell ref="L33:N33"/>
    <mergeCell ref="B26:J28"/>
    <mergeCell ref="L36:N36"/>
    <mergeCell ref="P36:Z36"/>
    <mergeCell ref="L35:N35"/>
    <mergeCell ref="L40:N40"/>
    <mergeCell ref="P35:Z35"/>
    <mergeCell ref="P37:Z37"/>
    <mergeCell ref="AA44:AC44"/>
    <mergeCell ref="B37:N37"/>
    <mergeCell ref="P41:Z41"/>
    <mergeCell ref="P38:Z38"/>
    <mergeCell ref="B42:K42"/>
    <mergeCell ref="B41:K41"/>
    <mergeCell ref="B39:K39"/>
    <mergeCell ref="P42:Z42"/>
    <mergeCell ref="L41:N41"/>
    <mergeCell ref="L39:N39"/>
    <mergeCell ref="I36:K36"/>
    <mergeCell ref="L42:N42"/>
    <mergeCell ref="B38:K38"/>
    <mergeCell ref="H5:Q5"/>
    <mergeCell ref="AA5:AC5"/>
    <mergeCell ref="S71:AC71"/>
    <mergeCell ref="P40:Z40"/>
    <mergeCell ref="AA43:AC43"/>
    <mergeCell ref="B55:L55"/>
    <mergeCell ref="B57:L57"/>
    <mergeCell ref="B56:L56"/>
    <mergeCell ref="I35:K35"/>
    <mergeCell ref="P43:Z43"/>
    <mergeCell ref="AA36:AC36"/>
    <mergeCell ref="AA42:AC42"/>
    <mergeCell ref="AA45:AC45"/>
    <mergeCell ref="AA41:AC41"/>
    <mergeCell ref="AA37:AC37"/>
    <mergeCell ref="AA38:AC38"/>
    <mergeCell ref="F51:N51"/>
    <mergeCell ref="F52:N52"/>
    <mergeCell ref="L48:N48"/>
    <mergeCell ref="O55:X55"/>
    <mergeCell ref="B63:E63"/>
    <mergeCell ref="F63:N63"/>
    <mergeCell ref="P52:S52"/>
    <mergeCell ref="AA40:AC40"/>
    <mergeCell ref="B64:W64"/>
    <mergeCell ref="L46:N46"/>
    <mergeCell ref="B66:J66"/>
    <mergeCell ref="L66:AC66"/>
    <mergeCell ref="H6:Q6"/>
    <mergeCell ref="B69:AC69"/>
    <mergeCell ref="Z55:AC59"/>
    <mergeCell ref="V12:AA13"/>
    <mergeCell ref="P30:W30"/>
    <mergeCell ref="P44:Z44"/>
    <mergeCell ref="P39:Z39"/>
    <mergeCell ref="AA39:AC39"/>
    <mergeCell ref="B43:K43"/>
    <mergeCell ref="B52:E52"/>
    <mergeCell ref="B51:E51"/>
    <mergeCell ref="X48:AC48"/>
    <mergeCell ref="L43:N43"/>
    <mergeCell ref="AA46:AC46"/>
    <mergeCell ref="L45:N45"/>
    <mergeCell ref="P51:S51"/>
    <mergeCell ref="B54:M54"/>
    <mergeCell ref="Z54:AC54"/>
    <mergeCell ref="B61:AC61"/>
    <mergeCell ref="B40:K40"/>
  </mergeCells>
  <conditionalFormatting sqref="Z55">
    <cfRule type="iconSet" priority="13">
      <iconSet iconSet="3TrafficLights2">
        <cfvo type="percent" val="0"/>
        <cfvo type="percent" val="33"/>
        <cfvo type="percent" val="67"/>
      </iconSet>
    </cfRule>
  </conditionalFormatting>
  <conditionalFormatting sqref="Z55">
    <cfRule type="containsText" dxfId="13" priority="11" operator="containsText" text="Der Antrag ist nicht vollständig bzw. nicht förderfähig!">
      <formula>NOT(ISERROR(SEARCH("Der Antrag ist nicht vollständig bzw. nicht förderfähig!",Z55)))</formula>
    </cfRule>
    <cfRule type="containsText" dxfId="12" priority="12" operator="containsText" text="Der Antrag ist vollständig und nach erster Prüfung korrekt!">
      <formula>NOT(ISERROR(SEARCH("Der Antrag ist vollständig und nach erster Prüfung korrekt!",Z55)))</formula>
    </cfRule>
  </conditionalFormatting>
  <conditionalFormatting sqref="K21">
    <cfRule type="cellIs" dxfId="11" priority="10" operator="greaterThan">
      <formula>100</formula>
    </cfRule>
  </conditionalFormatting>
  <conditionalFormatting sqref="L48:N48">
    <cfRule type="cellIs" dxfId="10" priority="9" operator="lessThan">
      <formula>0</formula>
    </cfRule>
  </conditionalFormatting>
  <conditionalFormatting sqref="F52:N52">
    <cfRule type="cellIs" dxfId="9" priority="7" operator="equal">
      <formula>0</formula>
    </cfRule>
  </conditionalFormatting>
  <conditionalFormatting sqref="Z26:AA26">
    <cfRule type="cellIs" dxfId="8" priority="5" operator="equal">
      <formula>1</formula>
    </cfRule>
  </conditionalFormatting>
  <conditionalFormatting sqref="Z25:AC26">
    <cfRule type="cellIs" dxfId="7" priority="4" operator="equal">
      <formula>1</formula>
    </cfRule>
  </conditionalFormatting>
  <conditionalFormatting sqref="V29:W29 AB29:AC30">
    <cfRule type="cellIs" dxfId="6" priority="3" operator="equal">
      <formula>1</formula>
    </cfRule>
  </conditionalFormatting>
  <conditionalFormatting sqref="X48">
    <cfRule type="cellIs" dxfId="5" priority="2" operator="equal">
      <formula>0</formula>
    </cfRule>
  </conditionalFormatting>
  <conditionalFormatting sqref="X48:AC48">
    <cfRule type="cellIs" dxfId="4" priority="1" operator="lessThan">
      <formula>200</formula>
    </cfRule>
  </conditionalFormatting>
  <dataValidations count="4">
    <dataValidation type="list" allowBlank="1" showInputMessage="1" showErrorMessage="1" sqref="I8:AA10">
      <formula1>Themenschwerpunkte</formula1>
    </dataValidation>
    <dataValidation type="textLength" operator="equal" allowBlank="1" showInputMessage="1" showErrorMessage="1" error="hast du vielleicht eine Zahl vergessen? " sqref="F52:N52">
      <formula1>22</formula1>
    </dataValidation>
    <dataValidation type="textLength" allowBlank="1" showInputMessage="1" showErrorMessage="1" sqref="F51:N51">
      <formula1>3</formula1>
      <formula2>43</formula2>
    </dataValidation>
    <dataValidation allowBlank="1" showInputMessage="1" showErrorMessage="1" prompt="Zuwendungsfähig sind nur die Ausgaben, die für Teilnehmende aus Bayern anfallen." sqref="AA33:AC34 AA36:AC40"/>
  </dataValidations>
  <hyperlinks>
    <hyperlink ref="O63" r:id="rId1" location="c3698" display="Datenschutz"/>
    <hyperlink ref="B63:E63" r:id="rId2" location="c3698" tooltip="Link zur Homepage des Bezirksjugendrings Mittelfranken" display="Datenschutz"/>
  </hyperlinks>
  <pageMargins left="0.35433070866141736" right="0.27559055118110237" top="0.9055118110236221" bottom="0.31496062992125984" header="0.19685039370078741" footer="0.19685039370078741"/>
  <pageSetup paperSize="9" scale="81" orientation="portrait" r:id="rId3"/>
  <headerFooter>
    <oddHeader>&amp;L
&amp;"Roboto,Standard"Bearbeitungsnummer des 
Bezirksjugendrings Mittelfranken:&amp;C
&amp;"Roboto,Standard"&amp;24JBM gr.TNK   .........................&amp;R&amp;G</oddHeader>
    <oddFooter>&amp;C&amp;"Roboto,Standard"&amp;10Bezirksjugendring Mittelfranken, Gleißbühlstraße 7, 90402 Nürnberg&amp;R&amp;"Roboto,Standard"Seite &amp;P von 2</oddFooter>
  </headerFooter>
  <rowBreaks count="1" manualBreakCount="1">
    <brk id="59" max="29" man="1"/>
  </rowBreaks>
  <ignoredErrors>
    <ignoredError sqref="T13 AC8:AC10 K20 M20 L35 AA43" unlockedFormula="1"/>
  </ignoredErrors>
  <drawing r:id="rId4"/>
  <legacyDrawing r:id="rId5"/>
  <legacyDrawingHF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26</xdr:col>
                    <xdr:colOff>198120</xdr:colOff>
                    <xdr:row>10</xdr:row>
                    <xdr:rowOff>45720</xdr:rowOff>
                  </from>
                  <to>
                    <xdr:col>28</xdr:col>
                    <xdr:colOff>137160</xdr:colOff>
                    <xdr:row>12</xdr:row>
                    <xdr:rowOff>7620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26</xdr:col>
                    <xdr:colOff>198120</xdr:colOff>
                    <xdr:row>12</xdr:row>
                    <xdr:rowOff>0</xdr:rowOff>
                  </from>
                  <to>
                    <xdr:col>28</xdr:col>
                    <xdr:colOff>152400</xdr:colOff>
                    <xdr:row>13</xdr:row>
                    <xdr:rowOff>7620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24</xdr:col>
                    <xdr:colOff>38100</xdr:colOff>
                    <xdr:row>54</xdr:row>
                    <xdr:rowOff>388620</xdr:rowOff>
                  </from>
                  <to>
                    <xdr:col>25</xdr:col>
                    <xdr:colOff>7620</xdr:colOff>
                    <xdr:row>55</xdr:row>
                    <xdr:rowOff>190500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24</xdr:col>
                    <xdr:colOff>38100</xdr:colOff>
                    <xdr:row>53</xdr:row>
                    <xdr:rowOff>205740</xdr:rowOff>
                  </from>
                  <to>
                    <xdr:col>25</xdr:col>
                    <xdr:colOff>7620</xdr:colOff>
                    <xdr:row>54</xdr:row>
                    <xdr:rowOff>190500</xdr:rowOff>
                  </to>
                </anchor>
              </controlPr>
            </control>
          </mc:Choice>
        </mc:AlternateContent>
        <mc:AlternateContent xmlns:mc="http://schemas.openxmlformats.org/markup-compatibility/2006">
          <mc:Choice Requires="x14">
            <control shapeId="14374" r:id="rId11" name="Check Box 10278">
              <controlPr defaultSize="0" autoFill="0" autoLine="0" autoPict="0">
                <anchor moveWithCells="1">
                  <from>
                    <xdr:col>24</xdr:col>
                    <xdr:colOff>38100</xdr:colOff>
                    <xdr:row>56</xdr:row>
                    <xdr:rowOff>449580</xdr:rowOff>
                  </from>
                  <to>
                    <xdr:col>25</xdr:col>
                    <xdr:colOff>7620</xdr:colOff>
                    <xdr:row>57</xdr:row>
                    <xdr:rowOff>175260</xdr:rowOff>
                  </to>
                </anchor>
              </controlPr>
            </control>
          </mc:Choice>
        </mc:AlternateContent>
        <mc:AlternateContent xmlns:mc="http://schemas.openxmlformats.org/markup-compatibility/2006">
          <mc:Choice Requires="x14">
            <control shapeId="14375" r:id="rId12" name="Check Box 10279">
              <controlPr defaultSize="0" autoFill="0" autoLine="0" autoPict="0">
                <anchor moveWithCells="1">
                  <from>
                    <xdr:col>24</xdr:col>
                    <xdr:colOff>38100</xdr:colOff>
                    <xdr:row>56</xdr:row>
                    <xdr:rowOff>114300</xdr:rowOff>
                  </from>
                  <to>
                    <xdr:col>25</xdr:col>
                    <xdr:colOff>7620</xdr:colOff>
                    <xdr:row>56</xdr:row>
                    <xdr:rowOff>327660</xdr:rowOff>
                  </to>
                </anchor>
              </controlPr>
            </control>
          </mc:Choice>
        </mc:AlternateContent>
        <mc:AlternateContent xmlns:mc="http://schemas.openxmlformats.org/markup-compatibility/2006">
          <mc:Choice Requires="x14">
            <control shapeId="14383" r:id="rId13" name="Check Box 10287">
              <controlPr defaultSize="0" autoFill="0" autoLine="0" autoPict="0">
                <anchor moveWithCells="1">
                  <from>
                    <xdr:col>12</xdr:col>
                    <xdr:colOff>38100</xdr:colOff>
                    <xdr:row>57</xdr:row>
                    <xdr:rowOff>22860</xdr:rowOff>
                  </from>
                  <to>
                    <xdr:col>13</xdr:col>
                    <xdr:colOff>30480</xdr:colOff>
                    <xdr:row>57</xdr:row>
                    <xdr:rowOff>228600</xdr:rowOff>
                  </to>
                </anchor>
              </controlPr>
            </control>
          </mc:Choice>
        </mc:AlternateContent>
        <mc:AlternateContent xmlns:mc="http://schemas.openxmlformats.org/markup-compatibility/2006">
          <mc:Choice Requires="x14">
            <control shapeId="14384" r:id="rId14" name="Check Box 10288">
              <controlPr defaultSize="0" autoFill="0" autoLine="0" autoPict="0">
                <anchor moveWithCells="1">
                  <from>
                    <xdr:col>12</xdr:col>
                    <xdr:colOff>30480</xdr:colOff>
                    <xdr:row>54</xdr:row>
                    <xdr:rowOff>373380</xdr:rowOff>
                  </from>
                  <to>
                    <xdr:col>13</xdr:col>
                    <xdr:colOff>45720</xdr:colOff>
                    <xdr:row>55</xdr:row>
                    <xdr:rowOff>167640</xdr:rowOff>
                  </to>
                </anchor>
              </controlPr>
            </control>
          </mc:Choice>
        </mc:AlternateContent>
        <mc:AlternateContent xmlns:mc="http://schemas.openxmlformats.org/markup-compatibility/2006">
          <mc:Choice Requires="x14">
            <control shapeId="14387" r:id="rId15" name="Check Box 10291">
              <controlPr defaultSize="0" autoFill="0" autoLine="0" autoPict="0">
                <anchor moveWithCells="1">
                  <from>
                    <xdr:col>12</xdr:col>
                    <xdr:colOff>30480</xdr:colOff>
                    <xdr:row>55</xdr:row>
                    <xdr:rowOff>228600</xdr:rowOff>
                  </from>
                  <to>
                    <xdr:col>13</xdr:col>
                    <xdr:colOff>30480</xdr:colOff>
                    <xdr:row>56</xdr:row>
                    <xdr:rowOff>205740</xdr:rowOff>
                  </to>
                </anchor>
              </controlPr>
            </control>
          </mc:Choice>
        </mc:AlternateContent>
        <mc:AlternateContent xmlns:mc="http://schemas.openxmlformats.org/markup-compatibility/2006">
          <mc:Choice Requires="x14">
            <control shapeId="14441" r:id="rId16" name="Check Box 10345">
              <controlPr defaultSize="0" autoFill="0" autoLine="0" autoPict="0">
                <anchor moveWithCells="1">
                  <from>
                    <xdr:col>24</xdr:col>
                    <xdr:colOff>38100</xdr:colOff>
                    <xdr:row>57</xdr:row>
                    <xdr:rowOff>236220</xdr:rowOff>
                  </from>
                  <to>
                    <xdr:col>25</xdr:col>
                    <xdr:colOff>7620</xdr:colOff>
                    <xdr:row>58</xdr:row>
                    <xdr:rowOff>175260</xdr:rowOff>
                  </to>
                </anchor>
              </controlPr>
            </control>
          </mc:Choice>
        </mc:AlternateContent>
        <mc:AlternateContent xmlns:mc="http://schemas.openxmlformats.org/markup-compatibility/2006">
          <mc:Choice Requires="x14">
            <control shapeId="14455" r:id="rId17" name="Check Box 10359">
              <controlPr locked="0" defaultSize="0" autoFill="0" autoLine="0" autoPict="0">
                <anchor moveWithCells="1">
                  <from>
                    <xdr:col>23</xdr:col>
                    <xdr:colOff>45720</xdr:colOff>
                    <xdr:row>63</xdr:row>
                    <xdr:rowOff>7620</xdr:rowOff>
                  </from>
                  <to>
                    <xdr:col>23</xdr:col>
                    <xdr:colOff>426720</xdr:colOff>
                    <xdr:row>63</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sheetPr>
  <dimension ref="A1:AI54"/>
  <sheetViews>
    <sheetView showGridLines="0" showZeros="0" zoomScaleNormal="100" zoomScaleSheetLayoutView="115" zoomScalePageLayoutView="115" workbookViewId="0">
      <selection activeCell="I8" sqref="I8:L8"/>
    </sheetView>
  </sheetViews>
  <sheetFormatPr baseColWidth="10" defaultColWidth="11.44140625" defaultRowHeight="14.4" x14ac:dyDescent="0.3"/>
  <cols>
    <col min="1" max="1" width="2.88671875" style="42" customWidth="1"/>
    <col min="2" max="2" width="4.33203125" style="41" customWidth="1"/>
    <col min="3" max="7" width="3.109375" style="41" customWidth="1"/>
    <col min="8" max="8" width="11.6640625" style="41" customWidth="1"/>
    <col min="9" max="9" width="4.33203125" style="41" customWidth="1"/>
    <col min="10" max="13" width="3.109375" style="41" customWidth="1"/>
    <col min="14" max="15" width="3.33203125" style="41" customWidth="1"/>
    <col min="16" max="16" width="2.109375" style="41" customWidth="1"/>
    <col min="17" max="25" width="3.33203125" style="41" customWidth="1"/>
    <col min="26" max="26" width="6.21875" style="41" customWidth="1"/>
    <col min="27" max="30" width="4.33203125" style="41" customWidth="1"/>
    <col min="31" max="31" width="2.88671875" style="41" customWidth="1"/>
    <col min="32" max="16384" width="11.44140625" style="41"/>
  </cols>
  <sheetData>
    <row r="1" spans="1:30" ht="36.75" customHeight="1" x14ac:dyDescent="0.35">
      <c r="A1" s="332" t="s">
        <v>190</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row>
    <row r="2" spans="1:30" s="14" customFormat="1" ht="20.399999999999999" customHeight="1" x14ac:dyDescent="0.3">
      <c r="A2" s="333" t="s">
        <v>175</v>
      </c>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row>
    <row r="3" spans="1:30" x14ac:dyDescent="0.3">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s="54" customFormat="1" x14ac:dyDescent="0.3">
      <c r="A4" s="179"/>
      <c r="B4" s="179" t="s">
        <v>125</v>
      </c>
      <c r="H4" s="423">
        <f>'Antrag_JBM gr. TNK'!H4:Q4</f>
        <v>0</v>
      </c>
      <c r="I4" s="424"/>
      <c r="J4" s="424"/>
      <c r="K4" s="424"/>
      <c r="L4" s="424"/>
      <c r="M4" s="424"/>
      <c r="N4" s="424"/>
      <c r="O4" s="424"/>
      <c r="P4" s="424"/>
      <c r="Q4" s="424"/>
      <c r="R4" s="425"/>
      <c r="T4" s="179" t="s">
        <v>167</v>
      </c>
      <c r="AA4" s="432">
        <f>'Antrag_JBM gr. TNK'!AA4</f>
        <v>0</v>
      </c>
      <c r="AB4" s="433"/>
      <c r="AC4" s="433"/>
      <c r="AD4" s="434"/>
    </row>
    <row r="5" spans="1:30" s="15" customFormat="1" x14ac:dyDescent="0.3">
      <c r="A5" s="18"/>
      <c r="B5" s="15" t="s">
        <v>141</v>
      </c>
      <c r="H5" s="79"/>
      <c r="I5" s="426">
        <f>'Antrag_JBM gr. TNK'!H5</f>
        <v>0</v>
      </c>
      <c r="J5" s="427"/>
      <c r="K5" s="427"/>
      <c r="L5" s="427"/>
      <c r="M5" s="427"/>
      <c r="N5" s="427"/>
      <c r="O5" s="427"/>
      <c r="P5" s="427"/>
      <c r="Q5" s="427"/>
      <c r="R5" s="428"/>
      <c r="S5" s="63"/>
      <c r="T5" s="179" t="s">
        <v>149</v>
      </c>
      <c r="U5" s="54"/>
      <c r="AA5" s="432">
        <f>'Antrag_JBM gr. TNK'!AA5</f>
        <v>0</v>
      </c>
      <c r="AB5" s="433"/>
      <c r="AC5" s="433"/>
      <c r="AD5" s="434"/>
    </row>
    <row r="6" spans="1:30" s="54" customFormat="1" x14ac:dyDescent="0.3">
      <c r="A6" s="179"/>
      <c r="B6" s="179" t="s">
        <v>166</v>
      </c>
      <c r="H6" s="179"/>
      <c r="I6" s="429">
        <f>'Antrag_JBM gr. TNK'!H6:Q6</f>
        <v>0</v>
      </c>
      <c r="J6" s="430"/>
      <c r="K6" s="430"/>
      <c r="L6" s="430"/>
      <c r="M6" s="430"/>
      <c r="N6" s="430"/>
      <c r="O6" s="430"/>
      <c r="P6" s="430"/>
      <c r="Q6" s="430"/>
      <c r="R6" s="431"/>
      <c r="T6" s="179" t="s">
        <v>169</v>
      </c>
      <c r="Z6" s="432">
        <f>'Antrag_JBM gr. TNK'!Y6</f>
        <v>0</v>
      </c>
      <c r="AA6" s="433"/>
      <c r="AB6" s="433"/>
      <c r="AC6" s="433"/>
      <c r="AD6" s="434"/>
    </row>
    <row r="7" spans="1:30" ht="4.5" customHeight="1" x14ac:dyDescent="0.3"/>
    <row r="8" spans="1:30" x14ac:dyDescent="0.3">
      <c r="B8" s="54" t="s">
        <v>206</v>
      </c>
      <c r="C8" s="43"/>
      <c r="D8" s="43"/>
      <c r="E8" s="43"/>
      <c r="F8" s="43"/>
      <c r="G8" s="43"/>
      <c r="H8" s="43"/>
      <c r="I8" s="435">
        <f>'Antrag_JBM gr. TNK'!I12:L12</f>
        <v>0</v>
      </c>
      <c r="J8" s="436"/>
      <c r="K8" s="436"/>
      <c r="L8" s="437"/>
      <c r="M8" s="44"/>
      <c r="N8" s="438" t="s">
        <v>158</v>
      </c>
      <c r="O8" s="438"/>
      <c r="P8" s="438"/>
      <c r="Q8" s="438"/>
      <c r="R8" s="438"/>
      <c r="S8" s="439"/>
      <c r="T8" s="440">
        <f>'Antrag_JBM gr. TNK'!T12</f>
        <v>0</v>
      </c>
      <c r="U8" s="441"/>
      <c r="V8" s="43"/>
      <c r="AA8" s="45"/>
      <c r="AB8" s="45"/>
      <c r="AC8" s="45"/>
      <c r="AD8" s="45"/>
    </row>
    <row r="9" spans="1:30" x14ac:dyDescent="0.3">
      <c r="B9" s="54" t="s">
        <v>207</v>
      </c>
      <c r="C9" s="43"/>
      <c r="D9" s="43"/>
      <c r="E9" s="43"/>
      <c r="F9" s="43"/>
      <c r="G9" s="43"/>
      <c r="H9" s="43"/>
      <c r="I9" s="435">
        <f>'Antrag_JBM gr. TNK'!I13:L13</f>
        <v>0</v>
      </c>
      <c r="J9" s="436"/>
      <c r="K9" s="436"/>
      <c r="L9" s="437"/>
      <c r="M9" s="44"/>
      <c r="N9" s="179" t="s">
        <v>159</v>
      </c>
      <c r="O9" s="179"/>
      <c r="P9" s="179"/>
      <c r="Q9" s="179"/>
      <c r="R9" s="179"/>
      <c r="S9" s="179"/>
      <c r="T9" s="440">
        <f>'Antrag_JBM gr. TNK'!T13</f>
        <v>0</v>
      </c>
      <c r="U9" s="441"/>
      <c r="AA9" s="45"/>
      <c r="AB9" s="45"/>
      <c r="AC9" s="45"/>
      <c r="AD9" s="45"/>
    </row>
    <row r="10" spans="1:30" ht="4.5" customHeight="1" x14ac:dyDescent="0.3"/>
    <row r="11" spans="1:30" x14ac:dyDescent="0.3">
      <c r="A11" s="178"/>
      <c r="B11" s="411" t="s">
        <v>34</v>
      </c>
      <c r="C11" s="412"/>
      <c r="D11" s="412"/>
      <c r="E11" s="412"/>
      <c r="F11" s="412"/>
      <c r="G11" s="412"/>
      <c r="H11" s="412"/>
      <c r="I11" s="412"/>
      <c r="J11" s="412"/>
      <c r="K11" s="413"/>
      <c r="L11" s="398" t="s">
        <v>82</v>
      </c>
      <c r="M11" s="398"/>
      <c r="N11" s="398" t="s">
        <v>83</v>
      </c>
      <c r="O11" s="398"/>
      <c r="AA11" s="398" t="s">
        <v>82</v>
      </c>
      <c r="AB11" s="398"/>
      <c r="AC11" s="398" t="s">
        <v>83</v>
      </c>
      <c r="AD11" s="398"/>
    </row>
    <row r="12" spans="1:30" x14ac:dyDescent="0.3">
      <c r="A12" s="178"/>
      <c r="B12" s="402" t="s">
        <v>163</v>
      </c>
      <c r="C12" s="403"/>
      <c r="D12" s="403"/>
      <c r="E12" s="403"/>
      <c r="F12" s="403"/>
      <c r="G12" s="403"/>
      <c r="H12" s="403"/>
      <c r="I12" s="403"/>
      <c r="J12" s="403"/>
      <c r="K12" s="404"/>
      <c r="L12" s="400">
        <f>'Antrag_JBM gr. TNK'!K20</f>
        <v>0</v>
      </c>
      <c r="M12" s="400"/>
      <c r="N12" s="400">
        <f>'Antrag_JBM gr. TNK'!M20</f>
        <v>0</v>
      </c>
      <c r="O12" s="400"/>
      <c r="Q12" s="414" t="s">
        <v>229</v>
      </c>
      <c r="R12" s="415"/>
      <c r="S12" s="415"/>
      <c r="T12" s="415"/>
      <c r="U12" s="415"/>
      <c r="V12" s="415"/>
      <c r="W12" s="415"/>
      <c r="X12" s="415"/>
      <c r="Y12" s="415"/>
      <c r="Z12" s="416"/>
      <c r="AA12" s="400">
        <f>'Antrag_JBM gr. TNK'!Z21</f>
        <v>0</v>
      </c>
      <c r="AB12" s="400"/>
      <c r="AC12" s="400">
        <f>'Antrag_JBM gr. TNK'!AB21</f>
        <v>0</v>
      </c>
      <c r="AD12" s="400"/>
    </row>
    <row r="13" spans="1:30" x14ac:dyDescent="0.3">
      <c r="A13" s="178"/>
      <c r="B13" s="402" t="s">
        <v>165</v>
      </c>
      <c r="C13" s="403"/>
      <c r="D13" s="403"/>
      <c r="E13" s="403"/>
      <c r="F13" s="403"/>
      <c r="G13" s="403"/>
      <c r="H13" s="403"/>
      <c r="I13" s="403"/>
      <c r="J13" s="403"/>
      <c r="K13" s="404"/>
      <c r="L13" s="405">
        <f>L12+N12</f>
        <v>0</v>
      </c>
      <c r="M13" s="406"/>
      <c r="N13" s="406"/>
      <c r="O13" s="407"/>
      <c r="Q13" s="414" t="s">
        <v>123</v>
      </c>
      <c r="R13" s="415"/>
      <c r="S13" s="415"/>
      <c r="T13" s="415"/>
      <c r="U13" s="415"/>
      <c r="V13" s="415"/>
      <c r="W13" s="415"/>
      <c r="X13" s="415"/>
      <c r="Y13" s="415"/>
      <c r="Z13" s="416"/>
      <c r="AA13" s="400">
        <f>'Antrag_JBM gr. TNK'!AB25+'Antrag_JBM gr. TNK'!AB26</f>
        <v>0</v>
      </c>
      <c r="AB13" s="400"/>
      <c r="AC13" s="400">
        <f>'Antrag_JBM gr. TNK'!Z25+'Antrag_JBM gr. TNK'!Z26</f>
        <v>0</v>
      </c>
      <c r="AD13" s="400"/>
    </row>
    <row r="14" spans="1:30" ht="4.5" customHeight="1" x14ac:dyDescent="0.3">
      <c r="A14" s="178"/>
    </row>
    <row r="15" spans="1:30" x14ac:dyDescent="0.3">
      <c r="A15" s="178"/>
      <c r="B15" s="417" t="s">
        <v>119</v>
      </c>
      <c r="C15" s="418"/>
      <c r="D15" s="418"/>
      <c r="E15" s="418"/>
      <c r="F15" s="418"/>
      <c r="G15" s="418"/>
      <c r="H15" s="418"/>
      <c r="I15" s="418"/>
      <c r="J15" s="418"/>
      <c r="K15" s="419"/>
      <c r="L15" s="398" t="s">
        <v>82</v>
      </c>
      <c r="M15" s="398"/>
      <c r="N15" s="398" t="s">
        <v>83</v>
      </c>
      <c r="O15" s="398"/>
      <c r="Q15" s="399" t="s">
        <v>50</v>
      </c>
      <c r="R15" s="399"/>
      <c r="S15" s="399"/>
      <c r="T15" s="399"/>
      <c r="U15" s="399"/>
      <c r="V15" s="399"/>
      <c r="W15" s="399"/>
      <c r="X15" s="399"/>
      <c r="Y15" s="399"/>
      <c r="Z15" s="399"/>
      <c r="AA15" s="399"/>
      <c r="AB15" s="399"/>
      <c r="AC15" s="399"/>
      <c r="AD15" s="399"/>
    </row>
    <row r="16" spans="1:30" x14ac:dyDescent="0.3">
      <c r="A16" s="178"/>
      <c r="B16" s="420"/>
      <c r="C16" s="421"/>
      <c r="D16" s="421"/>
      <c r="E16" s="421"/>
      <c r="F16" s="421"/>
      <c r="G16" s="421"/>
      <c r="H16" s="421"/>
      <c r="I16" s="421"/>
      <c r="J16" s="421"/>
      <c r="K16" s="422"/>
      <c r="L16" s="400">
        <f>'Antrag_JBM gr. TNK'!K25</f>
        <v>0</v>
      </c>
      <c r="M16" s="400"/>
      <c r="N16" s="400">
        <f>'Antrag_JBM gr. TNK'!M25</f>
        <v>0</v>
      </c>
      <c r="O16" s="400"/>
      <c r="Q16" s="401" t="s">
        <v>28</v>
      </c>
      <c r="R16" s="401"/>
      <c r="S16" s="401"/>
      <c r="T16" s="401"/>
      <c r="U16" s="401"/>
      <c r="V16" s="401"/>
      <c r="W16" s="400">
        <f>'Antrag_JBM gr. TNK'!V29</f>
        <v>0</v>
      </c>
      <c r="X16" s="400"/>
      <c r="Y16" s="401" t="s">
        <v>124</v>
      </c>
      <c r="Z16" s="401"/>
      <c r="AA16" s="401"/>
      <c r="AB16" s="401"/>
      <c r="AC16" s="400">
        <f>'Antrag_JBM gr. TNK'!AB29</f>
        <v>0</v>
      </c>
      <c r="AD16" s="400"/>
    </row>
    <row r="17" spans="1:35" x14ac:dyDescent="0.3">
      <c r="A17" s="178"/>
      <c r="B17" s="402" t="s">
        <v>164</v>
      </c>
      <c r="C17" s="403"/>
      <c r="D17" s="403"/>
      <c r="E17" s="403"/>
      <c r="F17" s="403"/>
      <c r="G17" s="403"/>
      <c r="H17" s="403"/>
      <c r="I17" s="403"/>
      <c r="J17" s="403"/>
      <c r="K17" s="404"/>
      <c r="L17" s="405">
        <f>L16+N16</f>
        <v>0</v>
      </c>
      <c r="M17" s="406"/>
      <c r="N17" s="406"/>
      <c r="O17" s="407"/>
      <c r="Q17" s="46"/>
      <c r="R17" s="46"/>
      <c r="S17" s="46"/>
      <c r="T17" s="46"/>
      <c r="U17" s="46"/>
      <c r="V17" s="46"/>
      <c r="W17" s="46"/>
      <c r="X17" s="46"/>
      <c r="Y17" s="408" t="s">
        <v>127</v>
      </c>
      <c r="Z17" s="409"/>
      <c r="AA17" s="409"/>
      <c r="AB17" s="410"/>
      <c r="AC17" s="400">
        <f>'Antrag_JBM gr. TNK'!AB30</f>
        <v>0</v>
      </c>
      <c r="AD17" s="400"/>
    </row>
    <row r="18" spans="1:35" ht="4.5" customHeight="1" x14ac:dyDescent="0.3">
      <c r="A18" s="178"/>
    </row>
    <row r="19" spans="1:35" ht="4.5" customHeight="1" x14ac:dyDescent="0.3">
      <c r="B19" s="46"/>
      <c r="C19" s="46"/>
      <c r="D19" s="46"/>
      <c r="E19" s="46"/>
      <c r="F19" s="46"/>
      <c r="G19" s="46"/>
      <c r="H19" s="46"/>
      <c r="I19" s="46"/>
      <c r="J19" s="46"/>
      <c r="K19" s="46"/>
      <c r="L19" s="46"/>
      <c r="M19" s="46"/>
      <c r="N19" s="46"/>
      <c r="P19" s="46"/>
      <c r="Q19" s="46"/>
      <c r="R19" s="46"/>
      <c r="S19" s="46"/>
      <c r="T19" s="46"/>
      <c r="U19" s="46"/>
      <c r="V19" s="46"/>
      <c r="W19" s="46"/>
      <c r="X19" s="46"/>
      <c r="Y19" s="46"/>
      <c r="Z19" s="46"/>
      <c r="AA19" s="46"/>
    </row>
    <row r="20" spans="1:35" x14ac:dyDescent="0.3">
      <c r="B20" s="399" t="s">
        <v>35</v>
      </c>
      <c r="C20" s="399"/>
      <c r="D20" s="399"/>
      <c r="E20" s="399"/>
      <c r="F20" s="399"/>
      <c r="G20" s="399"/>
      <c r="H20" s="399"/>
      <c r="I20" s="399"/>
      <c r="J20" s="399"/>
      <c r="K20" s="399"/>
      <c r="L20" s="398" t="s">
        <v>86</v>
      </c>
      <c r="M20" s="398"/>
      <c r="N20" s="398"/>
      <c r="O20" s="398"/>
      <c r="Q20" s="399" t="s">
        <v>160</v>
      </c>
      <c r="R20" s="399"/>
      <c r="S20" s="399"/>
      <c r="T20" s="399"/>
      <c r="U20" s="399"/>
      <c r="V20" s="399"/>
      <c r="W20" s="399"/>
      <c r="X20" s="399"/>
      <c r="Y20" s="399"/>
      <c r="Z20" s="399"/>
      <c r="AA20" s="399"/>
      <c r="AB20" s="398" t="s">
        <v>84</v>
      </c>
      <c r="AC20" s="398"/>
      <c r="AD20" s="398"/>
    </row>
    <row r="21" spans="1:35" x14ac:dyDescent="0.3">
      <c r="A21" s="178"/>
      <c r="B21" s="391" t="s">
        <v>137</v>
      </c>
      <c r="C21" s="391"/>
      <c r="D21" s="391"/>
      <c r="E21" s="391"/>
      <c r="F21" s="391"/>
      <c r="G21" s="391"/>
      <c r="H21" s="391"/>
      <c r="I21" s="391"/>
      <c r="J21" s="391"/>
      <c r="K21" s="391"/>
      <c r="L21" s="389">
        <f>'Antrag_JBM gr. TNK'!L33</f>
        <v>0</v>
      </c>
      <c r="M21" s="389"/>
      <c r="N21" s="389"/>
      <c r="O21" s="389"/>
      <c r="Q21" s="250" t="s">
        <v>37</v>
      </c>
      <c r="R21" s="250"/>
      <c r="S21" s="250"/>
      <c r="T21" s="250"/>
      <c r="U21" s="250"/>
      <c r="V21" s="250"/>
      <c r="W21" s="250"/>
      <c r="X21" s="250"/>
      <c r="Y21" s="250"/>
      <c r="Z21" s="250"/>
      <c r="AA21" s="250"/>
      <c r="AB21" s="389">
        <f>'Antrag_JBM gr. TNK'!AA33</f>
        <v>0</v>
      </c>
      <c r="AC21" s="389"/>
      <c r="AD21" s="389"/>
    </row>
    <row r="22" spans="1:35" x14ac:dyDescent="0.3">
      <c r="A22" s="178"/>
      <c r="B22" s="391" t="s">
        <v>138</v>
      </c>
      <c r="C22" s="391"/>
      <c r="D22" s="391"/>
      <c r="E22" s="391"/>
      <c r="F22" s="391"/>
      <c r="G22" s="391"/>
      <c r="H22" s="391"/>
      <c r="I22" s="391"/>
      <c r="J22" s="391"/>
      <c r="K22" s="391"/>
      <c r="L22" s="393">
        <f>'Antrag_JBM gr. TNK'!L34</f>
        <v>0</v>
      </c>
      <c r="M22" s="393"/>
      <c r="N22" s="393"/>
      <c r="O22" s="393"/>
      <c r="Q22" s="250" t="s">
        <v>0</v>
      </c>
      <c r="R22" s="250"/>
      <c r="S22" s="250"/>
      <c r="T22" s="250"/>
      <c r="U22" s="250"/>
      <c r="V22" s="250"/>
      <c r="W22" s="250"/>
      <c r="X22" s="250"/>
      <c r="Y22" s="250"/>
      <c r="Z22" s="250"/>
      <c r="AA22" s="250"/>
      <c r="AB22" s="389">
        <f>'Antrag_JBM gr. TNK'!AA34</f>
        <v>0</v>
      </c>
      <c r="AC22" s="389"/>
      <c r="AD22" s="389"/>
    </row>
    <row r="23" spans="1:35" x14ac:dyDescent="0.3">
      <c r="A23" s="178"/>
      <c r="B23" s="394" t="s">
        <v>139</v>
      </c>
      <c r="C23" s="395"/>
      <c r="D23" s="395"/>
      <c r="E23" s="395"/>
      <c r="F23" s="395"/>
      <c r="G23" s="395"/>
      <c r="H23" s="395"/>
      <c r="I23" s="396">
        <v>9.6</v>
      </c>
      <c r="J23" s="396"/>
      <c r="K23" s="397"/>
      <c r="L23" s="393">
        <f>'Antrag_JBM gr. TNK'!L35</f>
        <v>0</v>
      </c>
      <c r="M23" s="393"/>
      <c r="N23" s="393"/>
      <c r="O23" s="393"/>
      <c r="Q23" s="250" t="s">
        <v>1</v>
      </c>
      <c r="R23" s="250"/>
      <c r="S23" s="250"/>
      <c r="T23" s="250"/>
      <c r="U23" s="250"/>
      <c r="V23" s="250"/>
      <c r="W23" s="250"/>
      <c r="X23" s="250"/>
      <c r="Y23" s="250"/>
      <c r="Z23" s="250"/>
      <c r="AA23" s="250"/>
      <c r="AB23" s="389">
        <f>'Antrag_JBM gr. TNK'!AA35</f>
        <v>0</v>
      </c>
      <c r="AC23" s="389"/>
      <c r="AD23" s="389"/>
    </row>
    <row r="24" spans="1:35" x14ac:dyDescent="0.3">
      <c r="A24" s="178"/>
      <c r="B24" s="391" t="s">
        <v>140</v>
      </c>
      <c r="C24" s="391"/>
      <c r="D24" s="391"/>
      <c r="E24" s="391"/>
      <c r="F24" s="391"/>
      <c r="G24" s="391"/>
      <c r="H24" s="391"/>
      <c r="I24" s="391"/>
      <c r="J24" s="391"/>
      <c r="K24" s="391"/>
      <c r="L24" s="389">
        <f>'Antrag_JBM gr. TNK'!L36</f>
        <v>0</v>
      </c>
      <c r="M24" s="389"/>
      <c r="N24" s="389"/>
      <c r="O24" s="389"/>
      <c r="Q24" s="250" t="s">
        <v>145</v>
      </c>
      <c r="R24" s="250"/>
      <c r="S24" s="250"/>
      <c r="T24" s="250"/>
      <c r="U24" s="250"/>
      <c r="V24" s="250"/>
      <c r="W24" s="250"/>
      <c r="X24" s="250"/>
      <c r="Y24" s="250"/>
      <c r="Z24" s="250"/>
      <c r="AA24" s="250"/>
      <c r="AB24" s="389">
        <f>'Antrag_JBM gr. TNK'!AA36</f>
        <v>0</v>
      </c>
      <c r="AC24" s="389"/>
      <c r="AD24" s="389"/>
    </row>
    <row r="25" spans="1:35" x14ac:dyDescent="0.3">
      <c r="A25" s="178"/>
      <c r="B25" s="392" t="s">
        <v>168</v>
      </c>
      <c r="C25" s="392"/>
      <c r="D25" s="392"/>
      <c r="E25" s="392"/>
      <c r="F25" s="392"/>
      <c r="G25" s="392"/>
      <c r="H25" s="392"/>
      <c r="I25" s="392"/>
      <c r="J25" s="392"/>
      <c r="K25" s="392"/>
      <c r="L25" s="392"/>
      <c r="M25" s="392"/>
      <c r="N25" s="392"/>
      <c r="O25" s="392"/>
      <c r="Q25" s="288" t="s">
        <v>146</v>
      </c>
      <c r="R25" s="289"/>
      <c r="S25" s="289"/>
      <c r="T25" s="289"/>
      <c r="U25" s="289"/>
      <c r="V25" s="289"/>
      <c r="W25" s="289"/>
      <c r="X25" s="289"/>
      <c r="Y25" s="289"/>
      <c r="Z25" s="289"/>
      <c r="AA25" s="290"/>
      <c r="AB25" s="389">
        <f>'Antrag_JBM gr. TNK'!AA37</f>
        <v>0</v>
      </c>
      <c r="AC25" s="389"/>
      <c r="AD25" s="389"/>
    </row>
    <row r="26" spans="1:35" x14ac:dyDescent="0.3">
      <c r="A26" s="178"/>
      <c r="B26" s="392" t="s">
        <v>51</v>
      </c>
      <c r="C26" s="392"/>
      <c r="D26" s="392"/>
      <c r="E26" s="392"/>
      <c r="F26" s="392"/>
      <c r="G26" s="392"/>
      <c r="H26" s="392"/>
      <c r="I26" s="392"/>
      <c r="J26" s="392"/>
      <c r="K26" s="392"/>
      <c r="L26" s="398" t="s">
        <v>36</v>
      </c>
      <c r="M26" s="398"/>
      <c r="N26" s="398"/>
      <c r="O26" s="398"/>
      <c r="Q26" s="250" t="s">
        <v>38</v>
      </c>
      <c r="R26" s="250"/>
      <c r="S26" s="250"/>
      <c r="T26" s="250"/>
      <c r="U26" s="250"/>
      <c r="V26" s="250"/>
      <c r="W26" s="250"/>
      <c r="X26" s="250"/>
      <c r="Y26" s="250"/>
      <c r="Z26" s="250"/>
      <c r="AA26" s="250"/>
      <c r="AB26" s="389">
        <f>'Antrag_JBM gr. TNK'!AA38</f>
        <v>0</v>
      </c>
      <c r="AC26" s="389"/>
      <c r="AD26" s="389"/>
    </row>
    <row r="27" spans="1:35" x14ac:dyDescent="0.3">
      <c r="A27" s="178"/>
      <c r="B27" s="388">
        <f>'Antrag_JBM gr. TNK'!B39</f>
        <v>0</v>
      </c>
      <c r="C27" s="388"/>
      <c r="D27" s="388"/>
      <c r="E27" s="388"/>
      <c r="F27" s="388"/>
      <c r="G27" s="388"/>
      <c r="H27" s="388"/>
      <c r="I27" s="388"/>
      <c r="J27" s="388"/>
      <c r="K27" s="388"/>
      <c r="L27" s="389">
        <f>'Antrag_JBM gr. TNK'!L39</f>
        <v>0</v>
      </c>
      <c r="M27" s="389"/>
      <c r="N27" s="389"/>
      <c r="O27" s="389"/>
      <c r="Q27" s="250" t="s">
        <v>32</v>
      </c>
      <c r="R27" s="250"/>
      <c r="S27" s="250"/>
      <c r="T27" s="250"/>
      <c r="U27" s="250"/>
      <c r="V27" s="250"/>
      <c r="W27" s="250"/>
      <c r="X27" s="250"/>
      <c r="Y27" s="250"/>
      <c r="Z27" s="250"/>
      <c r="AA27" s="250"/>
      <c r="AB27" s="389">
        <f>'Antrag_JBM gr. TNK'!AA39</f>
        <v>0</v>
      </c>
      <c r="AC27" s="389"/>
      <c r="AD27" s="389"/>
    </row>
    <row r="28" spans="1:35" x14ac:dyDescent="0.3">
      <c r="A28" s="178"/>
      <c r="B28" s="388">
        <f>'Antrag_JBM gr. TNK'!B40</f>
        <v>0</v>
      </c>
      <c r="C28" s="388"/>
      <c r="D28" s="388"/>
      <c r="E28" s="388"/>
      <c r="F28" s="388"/>
      <c r="G28" s="388"/>
      <c r="H28" s="388"/>
      <c r="I28" s="388"/>
      <c r="J28" s="388"/>
      <c r="K28" s="388"/>
      <c r="L28" s="389">
        <f>'Antrag_JBM gr. TNK'!L40</f>
        <v>0</v>
      </c>
      <c r="M28" s="389"/>
      <c r="N28" s="389"/>
      <c r="O28" s="389"/>
      <c r="Q28" s="250" t="s">
        <v>33</v>
      </c>
      <c r="R28" s="250"/>
      <c r="S28" s="250"/>
      <c r="T28" s="250"/>
      <c r="U28" s="250"/>
      <c r="V28" s="250"/>
      <c r="W28" s="250"/>
      <c r="X28" s="250"/>
      <c r="Y28" s="250"/>
      <c r="Z28" s="250"/>
      <c r="AA28" s="250"/>
      <c r="AB28" s="389">
        <f>'Antrag_JBM gr. TNK'!AA40</f>
        <v>0</v>
      </c>
      <c r="AC28" s="389"/>
      <c r="AD28" s="389"/>
    </row>
    <row r="29" spans="1:35" x14ac:dyDescent="0.3">
      <c r="A29" s="178"/>
      <c r="B29" s="388">
        <f>'Antrag_JBM gr. TNK'!B41</f>
        <v>0</v>
      </c>
      <c r="C29" s="388"/>
      <c r="D29" s="388"/>
      <c r="E29" s="388"/>
      <c r="F29" s="388"/>
      <c r="G29" s="388"/>
      <c r="H29" s="388"/>
      <c r="I29" s="388"/>
      <c r="J29" s="388"/>
      <c r="K29" s="388"/>
      <c r="L29" s="389">
        <f>'Antrag_JBM gr. TNK'!L41</f>
        <v>0</v>
      </c>
      <c r="M29" s="389"/>
      <c r="N29" s="389"/>
      <c r="O29" s="389"/>
      <c r="Q29" s="294" t="s">
        <v>193</v>
      </c>
      <c r="R29" s="250"/>
      <c r="S29" s="250"/>
      <c r="T29" s="250"/>
      <c r="U29" s="250"/>
      <c r="V29" s="250"/>
      <c r="W29" s="250"/>
      <c r="X29" s="250"/>
      <c r="Y29" s="250"/>
      <c r="Z29" s="250"/>
      <c r="AA29" s="250"/>
      <c r="AB29" s="389">
        <f>'Antrag_JBM gr. TNK'!AA41</f>
        <v>0</v>
      </c>
      <c r="AC29" s="389"/>
      <c r="AD29" s="389"/>
      <c r="AE29" s="47"/>
      <c r="AI29" s="48" t="s">
        <v>161</v>
      </c>
    </row>
    <row r="30" spans="1:35" x14ac:dyDescent="0.3">
      <c r="A30" s="178"/>
      <c r="B30" s="388">
        <f>'Antrag_JBM gr. TNK'!B42</f>
        <v>0</v>
      </c>
      <c r="C30" s="388"/>
      <c r="D30" s="388"/>
      <c r="E30" s="388"/>
      <c r="F30" s="388"/>
      <c r="G30" s="388"/>
      <c r="H30" s="388"/>
      <c r="I30" s="388"/>
      <c r="J30" s="388"/>
      <c r="K30" s="388"/>
      <c r="L30" s="389">
        <f>'Antrag_JBM gr. TNK'!L42</f>
        <v>0</v>
      </c>
      <c r="M30" s="389"/>
      <c r="N30" s="389"/>
      <c r="O30" s="389"/>
      <c r="Q30" s="295" t="s">
        <v>192</v>
      </c>
      <c r="R30" s="295"/>
      <c r="S30" s="295"/>
      <c r="T30" s="295"/>
      <c r="U30" s="295"/>
      <c r="V30" s="295"/>
      <c r="W30" s="295"/>
      <c r="X30" s="295"/>
      <c r="Y30" s="295"/>
      <c r="Z30" s="295"/>
      <c r="AA30" s="295"/>
      <c r="AB30" s="390">
        <f>SUM(AB21:AD28)</f>
        <v>0</v>
      </c>
      <c r="AC30" s="390"/>
      <c r="AD30" s="390"/>
    </row>
    <row r="31" spans="1:35" x14ac:dyDescent="0.3">
      <c r="B31" s="388">
        <f>'Antrag_JBM gr. TNK'!B43</f>
        <v>0</v>
      </c>
      <c r="C31" s="388"/>
      <c r="D31" s="388"/>
      <c r="E31" s="388"/>
      <c r="F31" s="388"/>
      <c r="G31" s="388"/>
      <c r="H31" s="388"/>
      <c r="I31" s="388"/>
      <c r="J31" s="388"/>
      <c r="K31" s="388"/>
      <c r="L31" s="389">
        <f>'Antrag_JBM gr. TNK'!L43</f>
        <v>0</v>
      </c>
      <c r="M31" s="389"/>
      <c r="N31" s="389"/>
      <c r="O31" s="389"/>
      <c r="Q31" s="386" t="s">
        <v>188</v>
      </c>
      <c r="R31" s="386"/>
      <c r="S31" s="386"/>
      <c r="T31" s="386"/>
      <c r="U31" s="386"/>
      <c r="V31" s="386"/>
      <c r="W31" s="386"/>
      <c r="X31" s="386"/>
      <c r="Y31" s="386"/>
      <c r="Z31" s="386"/>
      <c r="AA31" s="386"/>
      <c r="AB31" s="387">
        <f>L23</f>
        <v>0</v>
      </c>
      <c r="AC31" s="387"/>
      <c r="AD31" s="387"/>
    </row>
    <row r="32" spans="1:35" x14ac:dyDescent="0.3">
      <c r="Q32" s="386" t="s">
        <v>170</v>
      </c>
      <c r="R32" s="386"/>
      <c r="S32" s="386"/>
      <c r="T32" s="386"/>
      <c r="U32" s="386"/>
      <c r="V32" s="386"/>
      <c r="W32" s="386"/>
      <c r="X32" s="386"/>
      <c r="Y32" s="386"/>
      <c r="Z32" s="386"/>
      <c r="AA32" s="386"/>
      <c r="AB32" s="387">
        <f>L24</f>
        <v>0</v>
      </c>
      <c r="AC32" s="387"/>
      <c r="AD32" s="387"/>
    </row>
    <row r="33" spans="1:31" x14ac:dyDescent="0.3">
      <c r="B33" s="442" t="s">
        <v>136</v>
      </c>
      <c r="C33" s="442"/>
      <c r="D33" s="442"/>
      <c r="E33" s="442"/>
      <c r="F33" s="442"/>
      <c r="G33" s="442"/>
      <c r="H33" s="442"/>
      <c r="I33" s="442"/>
      <c r="J33" s="442"/>
      <c r="K33" s="443"/>
      <c r="L33" s="444">
        <f>L21+L23+(L24)+L27+L28+L29+L30+L31</f>
        <v>0</v>
      </c>
      <c r="M33" s="445"/>
      <c r="N33" s="445"/>
      <c r="O33" s="446"/>
      <c r="Q33" s="442" t="s">
        <v>194</v>
      </c>
      <c r="R33" s="442"/>
      <c r="S33" s="442"/>
      <c r="T33" s="442"/>
      <c r="U33" s="442"/>
      <c r="V33" s="442"/>
      <c r="W33" s="442"/>
      <c r="X33" s="442"/>
      <c r="Y33" s="442"/>
      <c r="Z33" s="442"/>
      <c r="AA33" s="443"/>
      <c r="AB33" s="390">
        <f>SUM(AB30:AD32)</f>
        <v>0</v>
      </c>
      <c r="AC33" s="390"/>
      <c r="AD33" s="390"/>
    </row>
    <row r="34" spans="1:31" hidden="1" x14ac:dyDescent="0.3">
      <c r="A34" s="178"/>
      <c r="B34" s="442"/>
      <c r="C34" s="442"/>
      <c r="D34" s="442"/>
      <c r="E34" s="442"/>
      <c r="F34" s="442"/>
      <c r="G34" s="442"/>
      <c r="H34" s="442"/>
      <c r="I34" s="442"/>
      <c r="J34" s="442"/>
      <c r="K34" s="442"/>
      <c r="L34" s="49"/>
      <c r="Q34" s="50"/>
      <c r="R34" s="50"/>
      <c r="S34" s="50"/>
      <c r="T34" s="50"/>
      <c r="U34" s="50"/>
      <c r="V34" s="80"/>
      <c r="W34" s="80"/>
      <c r="X34" s="80"/>
      <c r="Y34" s="80"/>
      <c r="Z34" s="81"/>
      <c r="AA34" s="82" t="s">
        <v>135</v>
      </c>
      <c r="AB34" s="458">
        <f>0.7*AB33</f>
        <v>0</v>
      </c>
      <c r="AC34" s="458"/>
      <c r="AD34" s="458"/>
      <c r="AE34" s="46"/>
    </row>
    <row r="35" spans="1:31" ht="14.4" customHeight="1" x14ac:dyDescent="0.3">
      <c r="A35" s="178"/>
      <c r="B35" s="176"/>
      <c r="C35" s="176"/>
      <c r="D35" s="176"/>
      <c r="E35" s="176"/>
      <c r="F35" s="176"/>
      <c r="G35" s="176"/>
      <c r="H35" s="176"/>
      <c r="I35" s="176"/>
      <c r="J35" s="15"/>
      <c r="K35" s="190" t="s">
        <v>200</v>
      </c>
      <c r="L35" s="444">
        <f>AB33+AB29</f>
        <v>0</v>
      </c>
      <c r="M35" s="445"/>
      <c r="N35" s="445"/>
      <c r="O35" s="446"/>
      <c r="Q35" s="50"/>
      <c r="R35" s="50"/>
      <c r="S35" s="50"/>
      <c r="T35" s="50"/>
      <c r="U35" s="50"/>
      <c r="V35" s="50"/>
      <c r="W35" s="50"/>
      <c r="X35" s="50"/>
      <c r="Y35" s="50"/>
      <c r="Z35" s="24"/>
      <c r="AA35" s="76" t="s">
        <v>195</v>
      </c>
      <c r="AB35" s="257">
        <f>0.6*AB33</f>
        <v>0</v>
      </c>
      <c r="AC35" s="257"/>
      <c r="AD35" s="257"/>
      <c r="AE35" s="46"/>
    </row>
    <row r="36" spans="1:31" ht="15.6" x14ac:dyDescent="0.3">
      <c r="A36" s="178"/>
      <c r="B36" s="51"/>
      <c r="C36" s="51"/>
      <c r="K36" s="176" t="s">
        <v>39</v>
      </c>
      <c r="L36" s="444">
        <f>'Antrag_JBM gr. TNK'!L48</f>
        <v>0</v>
      </c>
      <c r="M36" s="445"/>
      <c r="N36" s="445"/>
      <c r="O36" s="446"/>
      <c r="R36" s="52"/>
      <c r="S36" s="52"/>
      <c r="T36" s="52"/>
      <c r="U36" s="52"/>
      <c r="V36" s="52"/>
      <c r="W36" s="52"/>
      <c r="X36" s="52"/>
      <c r="Y36" s="120" t="s">
        <v>176</v>
      </c>
      <c r="Z36" s="459">
        <f>'Antrag_JBM gr. TNK'!X48</f>
        <v>0</v>
      </c>
      <c r="AA36" s="460"/>
      <c r="AB36" s="460"/>
      <c r="AC36" s="460"/>
      <c r="AD36" s="461"/>
      <c r="AE36" s="46"/>
    </row>
    <row r="37" spans="1:31" ht="4.5" customHeight="1" x14ac:dyDescent="0.3">
      <c r="A37" s="178"/>
      <c r="B37" s="46"/>
      <c r="C37" s="46"/>
      <c r="D37" s="46"/>
      <c r="E37" s="46"/>
      <c r="F37" s="46"/>
      <c r="G37" s="46"/>
      <c r="H37" s="46"/>
      <c r="I37" s="46"/>
      <c r="J37" s="46"/>
      <c r="K37" s="46"/>
      <c r="L37" s="46"/>
      <c r="M37" s="46"/>
      <c r="N37" s="46"/>
      <c r="O37" s="52"/>
      <c r="P37" s="46"/>
      <c r="Q37" s="46"/>
      <c r="R37" s="46"/>
      <c r="S37" s="46"/>
      <c r="T37" s="46"/>
      <c r="U37" s="46"/>
      <c r="V37" s="46"/>
      <c r="W37" s="46"/>
      <c r="X37" s="46"/>
      <c r="Y37" s="46"/>
      <c r="Z37" s="46"/>
      <c r="AA37" s="46"/>
      <c r="AB37" s="46"/>
      <c r="AC37" s="46"/>
      <c r="AD37" s="46"/>
    </row>
    <row r="38" spans="1:31" x14ac:dyDescent="0.3">
      <c r="A38" s="178"/>
      <c r="B38" s="178" t="s">
        <v>177</v>
      </c>
      <c r="C38" s="52"/>
      <c r="D38" s="52"/>
      <c r="E38" s="52"/>
      <c r="F38" s="52"/>
      <c r="G38" s="52"/>
      <c r="H38" s="52"/>
      <c r="I38" s="52"/>
      <c r="J38" s="52"/>
      <c r="K38" s="52"/>
      <c r="L38" s="52"/>
      <c r="M38" s="52"/>
      <c r="N38" s="52"/>
      <c r="O38" s="53"/>
      <c r="P38" s="52"/>
      <c r="Q38" s="52"/>
      <c r="R38" s="52"/>
      <c r="S38" s="52"/>
      <c r="T38" s="52"/>
      <c r="U38" s="52"/>
      <c r="V38" s="52"/>
      <c r="W38" s="52"/>
      <c r="X38" s="52"/>
      <c r="Y38" s="52"/>
      <c r="Z38" s="52"/>
      <c r="AA38" s="52"/>
      <c r="AB38" s="52"/>
      <c r="AC38" s="46"/>
      <c r="AD38" s="46"/>
    </row>
    <row r="39" spans="1:31" s="54" customFormat="1" x14ac:dyDescent="0.25">
      <c r="A39" s="177"/>
      <c r="B39" s="447" t="s">
        <v>87</v>
      </c>
      <c r="C39" s="447"/>
      <c r="D39" s="447"/>
      <c r="E39" s="447"/>
      <c r="G39" s="448">
        <f>'Antrag_JBM gr. TNK'!F51</f>
        <v>0</v>
      </c>
      <c r="H39" s="449"/>
      <c r="I39" s="449"/>
      <c r="J39" s="449"/>
      <c r="K39" s="449"/>
      <c r="L39" s="449"/>
      <c r="M39" s="449"/>
      <c r="N39" s="449"/>
      <c r="O39" s="450"/>
      <c r="Q39" s="447" t="s">
        <v>89</v>
      </c>
      <c r="R39" s="447"/>
      <c r="S39" s="447"/>
      <c r="T39" s="447"/>
      <c r="U39" s="447"/>
      <c r="V39" s="451">
        <f>'Antrag_JBM gr. TNK'!T51</f>
        <v>0</v>
      </c>
      <c r="W39" s="452"/>
      <c r="X39" s="452"/>
      <c r="Y39" s="452"/>
      <c r="Z39" s="452"/>
      <c r="AA39" s="452"/>
      <c r="AB39" s="452"/>
      <c r="AC39" s="452"/>
      <c r="AD39" s="453"/>
    </row>
    <row r="40" spans="1:31" x14ac:dyDescent="0.3">
      <c r="A40" s="178"/>
      <c r="B40" s="454" t="s">
        <v>88</v>
      </c>
      <c r="C40" s="454"/>
      <c r="D40" s="454"/>
      <c r="E40" s="454"/>
      <c r="G40" s="455">
        <f>'Antrag_JBM gr. TNK'!F52</f>
        <v>0</v>
      </c>
      <c r="H40" s="456"/>
      <c r="I40" s="456"/>
      <c r="J40" s="456"/>
      <c r="K40" s="456"/>
      <c r="L40" s="456"/>
      <c r="M40" s="456"/>
      <c r="N40" s="456"/>
      <c r="O40" s="457"/>
      <c r="Q40" s="454" t="s">
        <v>90</v>
      </c>
      <c r="R40" s="454"/>
      <c r="S40" s="454"/>
      <c r="T40" s="454"/>
      <c r="U40" s="454"/>
      <c r="V40" s="451">
        <f>'Antrag_JBM gr. TNK'!T52</f>
        <v>0</v>
      </c>
      <c r="W40" s="452"/>
      <c r="X40" s="452"/>
      <c r="Y40" s="452"/>
      <c r="Z40" s="452"/>
      <c r="AA40" s="452"/>
      <c r="AB40" s="452"/>
      <c r="AC40" s="452"/>
      <c r="AD40" s="453"/>
    </row>
    <row r="41" spans="1:31" ht="22.8" customHeight="1" x14ac:dyDescent="0.3">
      <c r="A41" s="178"/>
      <c r="B41" s="46"/>
      <c r="C41" s="46"/>
      <c r="D41" s="46"/>
      <c r="E41" s="46"/>
      <c r="F41" s="46"/>
      <c r="G41" s="46"/>
      <c r="H41" s="46"/>
      <c r="I41" s="46"/>
      <c r="J41" s="46"/>
      <c r="K41" s="46"/>
      <c r="L41" s="46"/>
      <c r="M41" s="46"/>
      <c r="N41" s="46"/>
      <c r="O41" s="42"/>
      <c r="P41" s="46"/>
      <c r="Q41" s="46"/>
      <c r="R41" s="46"/>
      <c r="S41" s="46"/>
      <c r="T41" s="46"/>
      <c r="U41" s="46"/>
      <c r="V41" s="46"/>
      <c r="W41" s="46"/>
      <c r="X41" s="46"/>
      <c r="Y41" s="46"/>
      <c r="Z41" s="46"/>
      <c r="AA41" s="46"/>
      <c r="AB41" s="46"/>
      <c r="AC41" s="46"/>
      <c r="AD41" s="46"/>
    </row>
    <row r="42" spans="1:31" s="14" customFormat="1" x14ac:dyDescent="0.3">
      <c r="A42" s="112"/>
      <c r="B42" s="364" t="s">
        <v>121</v>
      </c>
      <c r="C42" s="364"/>
      <c r="D42" s="364"/>
      <c r="E42" s="364"/>
      <c r="F42" s="364"/>
      <c r="G42" s="364"/>
      <c r="H42" s="364"/>
      <c r="I42" s="364"/>
      <c r="J42" s="364"/>
      <c r="K42" s="364"/>
      <c r="L42" s="364"/>
      <c r="M42" s="364"/>
      <c r="N42" s="364"/>
      <c r="O42" s="364"/>
      <c r="P42" s="364"/>
      <c r="Q42" s="364"/>
      <c r="R42" s="364"/>
      <c r="S42" s="364"/>
      <c r="T42" s="364"/>
      <c r="U42" s="364"/>
      <c r="V42" s="364"/>
      <c r="W42" s="364"/>
      <c r="X42" s="364"/>
      <c r="Y42" s="364"/>
      <c r="Z42" s="364"/>
      <c r="AA42" s="364"/>
      <c r="AB42" s="364"/>
      <c r="AC42" s="364"/>
      <c r="AD42" s="364"/>
    </row>
    <row r="43" spans="1:31" ht="5.0999999999999996" customHeight="1" thickBot="1" x14ac:dyDescent="0.35">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47"/>
    </row>
    <row r="44" spans="1:31" ht="45" customHeight="1" x14ac:dyDescent="0.3">
      <c r="B44" s="85"/>
      <c r="C44" s="365" t="s">
        <v>179</v>
      </c>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56"/>
    </row>
    <row r="45" spans="1:31" ht="28.2" customHeight="1" x14ac:dyDescent="0.3">
      <c r="B45" s="86"/>
      <c r="C45" s="366" t="s">
        <v>102</v>
      </c>
      <c r="D45" s="366"/>
      <c r="E45" s="366"/>
      <c r="F45" s="366"/>
      <c r="G45" s="366"/>
      <c r="H45" s="367"/>
      <c r="I45" s="359"/>
      <c r="J45" s="360"/>
      <c r="K45" s="360"/>
      <c r="L45" s="360"/>
      <c r="M45" s="360"/>
      <c r="N45" s="360"/>
      <c r="O45" s="360"/>
      <c r="P45" s="360"/>
      <c r="Q45" s="360"/>
      <c r="R45" s="361"/>
      <c r="T45" s="362" t="s">
        <v>180</v>
      </c>
      <c r="U45" s="362"/>
      <c r="V45" s="362"/>
      <c r="W45" s="362"/>
      <c r="X45" s="362"/>
      <c r="Y45" s="362"/>
      <c r="Z45" s="362"/>
      <c r="AA45" s="362"/>
      <c r="AB45" s="362"/>
      <c r="AC45" s="362"/>
      <c r="AD45" s="363"/>
    </row>
    <row r="46" spans="1:31" ht="28.2" customHeight="1" x14ac:dyDescent="0.3">
      <c r="B46" s="86"/>
      <c r="C46" s="366" t="s">
        <v>103</v>
      </c>
      <c r="D46" s="366"/>
      <c r="E46" s="366"/>
      <c r="F46" s="366"/>
      <c r="G46" s="366"/>
      <c r="H46" s="367"/>
      <c r="I46" s="359"/>
      <c r="J46" s="360"/>
      <c r="K46" s="360"/>
      <c r="L46" s="360"/>
      <c r="M46" s="360"/>
      <c r="N46" s="360"/>
      <c r="O46" s="360"/>
      <c r="P46" s="360"/>
      <c r="Q46" s="360"/>
      <c r="R46" s="361"/>
      <c r="T46" s="376"/>
      <c r="U46" s="377"/>
      <c r="V46" s="377"/>
      <c r="W46" s="377"/>
      <c r="X46" s="377"/>
      <c r="Y46" s="377"/>
      <c r="Z46" s="377"/>
      <c r="AA46" s="377"/>
      <c r="AB46" s="377"/>
      <c r="AC46" s="378"/>
      <c r="AD46" s="58"/>
    </row>
    <row r="47" spans="1:31" ht="28.2" customHeight="1" x14ac:dyDescent="0.3">
      <c r="B47" s="86"/>
      <c r="C47" s="366" t="s">
        <v>197</v>
      </c>
      <c r="D47" s="366"/>
      <c r="E47" s="366"/>
      <c r="F47" s="366"/>
      <c r="G47" s="366"/>
      <c r="H47" s="367"/>
      <c r="I47" s="382"/>
      <c r="J47" s="383"/>
      <c r="K47" s="383"/>
      <c r="L47" s="383"/>
      <c r="M47" s="383"/>
      <c r="N47" s="383"/>
      <c r="O47" s="383"/>
      <c r="P47" s="383"/>
      <c r="Q47" s="383"/>
      <c r="R47" s="384"/>
      <c r="T47" s="379"/>
      <c r="U47" s="380"/>
      <c r="V47" s="380"/>
      <c r="W47" s="380"/>
      <c r="X47" s="380"/>
      <c r="Y47" s="380"/>
      <c r="Z47" s="380"/>
      <c r="AA47" s="380"/>
      <c r="AB47" s="380"/>
      <c r="AC47" s="381"/>
      <c r="AD47" s="58"/>
    </row>
    <row r="48" spans="1:31" ht="28.2" customHeight="1" x14ac:dyDescent="0.3">
      <c r="B48" s="86"/>
      <c r="C48" s="366" t="s">
        <v>39</v>
      </c>
      <c r="D48" s="366"/>
      <c r="E48" s="366"/>
      <c r="F48" s="366"/>
      <c r="G48" s="366"/>
      <c r="H48" s="367"/>
      <c r="I48" s="382"/>
      <c r="J48" s="383"/>
      <c r="K48" s="383"/>
      <c r="L48" s="383"/>
      <c r="M48" s="383"/>
      <c r="N48" s="383"/>
      <c r="O48" s="383"/>
      <c r="P48" s="383"/>
      <c r="Q48" s="383"/>
      <c r="R48" s="384"/>
      <c r="T48" s="83"/>
      <c r="U48" s="83"/>
      <c r="V48" s="83"/>
      <c r="W48" s="375" t="s">
        <v>104</v>
      </c>
      <c r="X48" s="375"/>
      <c r="Y48" s="375"/>
      <c r="Z48" s="375"/>
      <c r="AA48" s="375"/>
      <c r="AB48" s="375"/>
      <c r="AC48" s="375"/>
      <c r="AD48" s="58"/>
    </row>
    <row r="49" spans="2:31" ht="28.2" customHeight="1" x14ac:dyDescent="0.3">
      <c r="B49" s="87"/>
      <c r="C49" s="366" t="s">
        <v>196</v>
      </c>
      <c r="D49" s="366"/>
      <c r="E49" s="366"/>
      <c r="F49" s="366"/>
      <c r="G49" s="366"/>
      <c r="H49" s="367"/>
      <c r="I49" s="382"/>
      <c r="J49" s="383"/>
      <c r="K49" s="383"/>
      <c r="L49" s="383"/>
      <c r="M49" s="383"/>
      <c r="N49" s="383"/>
      <c r="O49" s="383"/>
      <c r="P49" s="383"/>
      <c r="Q49" s="383"/>
      <c r="R49" s="384"/>
      <c r="W49" s="375"/>
      <c r="X49" s="375"/>
      <c r="Y49" s="375"/>
      <c r="Z49" s="375"/>
      <c r="AA49" s="375"/>
      <c r="AB49" s="375"/>
      <c r="AC49" s="375"/>
      <c r="AD49" s="58"/>
      <c r="AE49" s="59"/>
    </row>
    <row r="50" spans="2:31" ht="24" customHeight="1" x14ac:dyDescent="0.3">
      <c r="B50" s="86"/>
      <c r="T50" s="385">
        <f ca="1">TODAY()</f>
        <v>43473</v>
      </c>
      <c r="U50" s="385"/>
      <c r="V50" s="385"/>
      <c r="W50" s="385"/>
      <c r="AD50" s="58"/>
    </row>
    <row r="51" spans="2:31" ht="15" customHeight="1" x14ac:dyDescent="0.3">
      <c r="B51" s="88"/>
      <c r="C51" s="60" t="s">
        <v>107</v>
      </c>
      <c r="T51" s="374" t="s">
        <v>105</v>
      </c>
      <c r="U51" s="374"/>
      <c r="V51" s="374"/>
      <c r="W51" s="46"/>
      <c r="X51" s="188"/>
      <c r="Y51" s="189" t="s">
        <v>106</v>
      </c>
      <c r="Z51" s="189"/>
      <c r="AA51" s="189"/>
      <c r="AB51" s="189"/>
      <c r="AC51" s="189"/>
      <c r="AD51" s="58"/>
    </row>
    <row r="52" spans="2:31" ht="14.4" customHeight="1" x14ac:dyDescent="0.3">
      <c r="B52" s="57"/>
      <c r="C52" s="368"/>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70"/>
      <c r="AD52" s="58"/>
    </row>
    <row r="53" spans="2:31" ht="64.8" customHeight="1" x14ac:dyDescent="0.3">
      <c r="B53" s="57"/>
      <c r="C53" s="371"/>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3"/>
      <c r="AD53" s="58"/>
    </row>
    <row r="54" spans="2:31" ht="18" customHeight="1" thickBot="1" x14ac:dyDescent="0.35">
      <c r="B54" s="89"/>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2"/>
    </row>
  </sheetData>
  <sheetProtection password="CC9A" sheet="1" objects="1" scenarios="1" selectLockedCells="1" selectUnlockedCells="1"/>
  <mergeCells count="130">
    <mergeCell ref="Q33:AA33"/>
    <mergeCell ref="AB33:AD33"/>
    <mergeCell ref="L36:O36"/>
    <mergeCell ref="B39:E39"/>
    <mergeCell ref="G39:O39"/>
    <mergeCell ref="Q39:U39"/>
    <mergeCell ref="V39:AD39"/>
    <mergeCell ref="B40:E40"/>
    <mergeCell ref="G40:O40"/>
    <mergeCell ref="Q40:U40"/>
    <mergeCell ref="V40:AD40"/>
    <mergeCell ref="B33:K33"/>
    <mergeCell ref="L33:O33"/>
    <mergeCell ref="AB34:AD34"/>
    <mergeCell ref="B34:K34"/>
    <mergeCell ref="Z36:AD36"/>
    <mergeCell ref="AB35:AD35"/>
    <mergeCell ref="L35:O35"/>
    <mergeCell ref="A1:AD1"/>
    <mergeCell ref="A2:AD2"/>
    <mergeCell ref="H4:R4"/>
    <mergeCell ref="B28:K28"/>
    <mergeCell ref="L28:O28"/>
    <mergeCell ref="AB28:AD28"/>
    <mergeCell ref="I5:R5"/>
    <mergeCell ref="I6:R6"/>
    <mergeCell ref="Z6:AD6"/>
    <mergeCell ref="AA4:AD4"/>
    <mergeCell ref="AA5:AD5"/>
    <mergeCell ref="AA11:AB11"/>
    <mergeCell ref="AC11:AD11"/>
    <mergeCell ref="B12:K12"/>
    <mergeCell ref="L12:M12"/>
    <mergeCell ref="N12:O12"/>
    <mergeCell ref="Q12:Z12"/>
    <mergeCell ref="AA12:AB12"/>
    <mergeCell ref="AC12:AD12"/>
    <mergeCell ref="I8:L8"/>
    <mergeCell ref="N8:S8"/>
    <mergeCell ref="T8:U8"/>
    <mergeCell ref="I9:L9"/>
    <mergeCell ref="T9:U9"/>
    <mergeCell ref="B11:K11"/>
    <mergeCell ref="L11:M11"/>
    <mergeCell ref="N11:O11"/>
    <mergeCell ref="B13:K13"/>
    <mergeCell ref="L13:O13"/>
    <mergeCell ref="Q13:Z13"/>
    <mergeCell ref="AA13:AB13"/>
    <mergeCell ref="AC13:AD13"/>
    <mergeCell ref="B15:K16"/>
    <mergeCell ref="L15:M15"/>
    <mergeCell ref="N15:O15"/>
    <mergeCell ref="Q15:AD15"/>
    <mergeCell ref="L16:M16"/>
    <mergeCell ref="B20:K20"/>
    <mergeCell ref="L20:O20"/>
    <mergeCell ref="Q20:AA20"/>
    <mergeCell ref="AB20:AD20"/>
    <mergeCell ref="B21:K21"/>
    <mergeCell ref="L21:O21"/>
    <mergeCell ref="AB21:AD21"/>
    <mergeCell ref="N16:O16"/>
    <mergeCell ref="Q16:V16"/>
    <mergeCell ref="W16:X16"/>
    <mergeCell ref="Y16:AB16"/>
    <mergeCell ref="AC16:AD16"/>
    <mergeCell ref="B17:K17"/>
    <mergeCell ref="L17:O17"/>
    <mergeCell ref="Y17:AB17"/>
    <mergeCell ref="AC17:AD17"/>
    <mergeCell ref="Q21:AA21"/>
    <mergeCell ref="B22:K22"/>
    <mergeCell ref="L22:O22"/>
    <mergeCell ref="AB22:AD22"/>
    <mergeCell ref="B23:H23"/>
    <mergeCell ref="I23:K23"/>
    <mergeCell ref="L23:O23"/>
    <mergeCell ref="AB23:AD23"/>
    <mergeCell ref="B26:K26"/>
    <mergeCell ref="L26:O26"/>
    <mergeCell ref="AB26:AD26"/>
    <mergeCell ref="Q22:AA22"/>
    <mergeCell ref="Q23:AA23"/>
    <mergeCell ref="B27:K27"/>
    <mergeCell ref="L27:O27"/>
    <mergeCell ref="AB27:AD27"/>
    <mergeCell ref="B24:K24"/>
    <mergeCell ref="L24:O24"/>
    <mergeCell ref="AB24:AD24"/>
    <mergeCell ref="B25:O25"/>
    <mergeCell ref="AB25:AD25"/>
    <mergeCell ref="B31:K31"/>
    <mergeCell ref="L31:O31"/>
    <mergeCell ref="Q31:AA31"/>
    <mergeCell ref="AB31:AD31"/>
    <mergeCell ref="Q24:AA24"/>
    <mergeCell ref="Q25:AA25"/>
    <mergeCell ref="Q26:AA26"/>
    <mergeCell ref="Q27:AA27"/>
    <mergeCell ref="Q28:AA28"/>
    <mergeCell ref="Q32:AA32"/>
    <mergeCell ref="AB32:AD32"/>
    <mergeCell ref="B29:K29"/>
    <mergeCell ref="L29:O29"/>
    <mergeCell ref="AB29:AD29"/>
    <mergeCell ref="B30:K30"/>
    <mergeCell ref="L30:O30"/>
    <mergeCell ref="Q30:AA30"/>
    <mergeCell ref="AB30:AD30"/>
    <mergeCell ref="Q29:AA29"/>
    <mergeCell ref="I45:R45"/>
    <mergeCell ref="I46:R46"/>
    <mergeCell ref="T45:AD45"/>
    <mergeCell ref="B42:AD42"/>
    <mergeCell ref="C44:AC44"/>
    <mergeCell ref="C45:H45"/>
    <mergeCell ref="C46:H46"/>
    <mergeCell ref="C49:H49"/>
    <mergeCell ref="C52:AC53"/>
    <mergeCell ref="T51:V51"/>
    <mergeCell ref="C47:H47"/>
    <mergeCell ref="C48:H48"/>
    <mergeCell ref="W48:AC48"/>
    <mergeCell ref="T46:AC47"/>
    <mergeCell ref="I49:R49"/>
    <mergeCell ref="W49:AC49"/>
    <mergeCell ref="I47:R47"/>
    <mergeCell ref="I48:R48"/>
    <mergeCell ref="T50:W50"/>
  </mergeCells>
  <pageMargins left="0.35433070866141736" right="0.27559055118110237" top="0.9055118110236221" bottom="0.31496062992125984" header="0.19685039370078741" footer="0.19685039370078741"/>
  <pageSetup paperSize="9" scale="83" orientation="portrait" r:id="rId1"/>
  <headerFooter>
    <oddHeader>&amp;L&amp;"Roboto,Standard"
Bearbeitungsnummer des 
Bezirksjugendrings Mittelfranken:&amp;C
&amp;"Roboto,Standard"&amp;24JBM gr.TNK   .........................&amp;R&amp;G</oddHeader>
    <oddFooter>&amp;C&amp;"Roboto,Standard"&amp;10Bezirksjugendring Mittelfranken, Gleißbühlstraße 7, 90402 Nürnberg</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31"/>
  <sheetViews>
    <sheetView topLeftCell="A10" workbookViewId="0">
      <selection activeCell="A20" sqref="A20"/>
    </sheetView>
  </sheetViews>
  <sheetFormatPr baseColWidth="10" defaultRowHeight="14.4" x14ac:dyDescent="0.3"/>
  <cols>
    <col min="1" max="1" width="80.5546875" style="2" bestFit="1" customWidth="1"/>
    <col min="2" max="2" width="59.33203125" style="2" customWidth="1"/>
    <col min="3" max="3" width="9" style="2" bestFit="1" customWidth="1"/>
    <col min="4" max="16384" width="11.5546875" style="2"/>
  </cols>
  <sheetData>
    <row r="1" spans="1:9" x14ac:dyDescent="0.3">
      <c r="A1" s="1" t="s">
        <v>21</v>
      </c>
      <c r="B1" s="1"/>
      <c r="C1" s="1"/>
      <c r="D1" s="1"/>
      <c r="E1" s="1"/>
      <c r="F1" s="1"/>
      <c r="G1" s="1"/>
      <c r="H1" s="1"/>
      <c r="I1" s="1"/>
    </row>
    <row r="2" spans="1:9" x14ac:dyDescent="0.3">
      <c r="A2" s="1"/>
      <c r="B2" s="1"/>
      <c r="C2" s="1"/>
      <c r="D2" s="1"/>
      <c r="E2" s="1"/>
      <c r="F2" s="1"/>
      <c r="G2" s="1"/>
      <c r="H2" s="1"/>
      <c r="I2" s="1"/>
    </row>
    <row r="3" spans="1:9" x14ac:dyDescent="0.3">
      <c r="A3" s="1" t="s">
        <v>22</v>
      </c>
      <c r="B3" s="1"/>
      <c r="C3" s="1"/>
      <c r="D3" s="1"/>
      <c r="E3" s="1"/>
      <c r="F3" s="1"/>
      <c r="G3" s="1"/>
      <c r="H3" s="1"/>
      <c r="I3" s="1"/>
    </row>
    <row r="4" spans="1:9" x14ac:dyDescent="0.3">
      <c r="A4" s="1"/>
      <c r="B4" s="1"/>
      <c r="C4" s="1"/>
      <c r="D4" s="1"/>
      <c r="E4" s="1"/>
      <c r="F4" s="1"/>
      <c r="G4" s="1"/>
      <c r="H4" s="1"/>
      <c r="I4" s="1"/>
    </row>
    <row r="5" spans="1:9" x14ac:dyDescent="0.3">
      <c r="A5" s="3"/>
      <c r="B5" s="3"/>
      <c r="C5" s="3"/>
    </row>
    <row r="6" spans="1:9" x14ac:dyDescent="0.3">
      <c r="A6" s="4" t="s">
        <v>25</v>
      </c>
      <c r="B6" s="4" t="s">
        <v>27</v>
      </c>
      <c r="C6" s="4" t="s">
        <v>26</v>
      </c>
    </row>
    <row r="7" spans="1:9" x14ac:dyDescent="0.3">
      <c r="A7" s="5" t="s">
        <v>53</v>
      </c>
      <c r="B7" s="6" t="s">
        <v>54</v>
      </c>
      <c r="C7" s="7" t="s">
        <v>4</v>
      </c>
    </row>
    <row r="8" spans="1:9" x14ac:dyDescent="0.3">
      <c r="A8" s="5" t="s">
        <v>55</v>
      </c>
      <c r="B8" s="6" t="s">
        <v>56</v>
      </c>
      <c r="C8" s="7" t="s">
        <v>5</v>
      </c>
    </row>
    <row r="9" spans="1:9" ht="24" x14ac:dyDescent="0.3">
      <c r="A9" s="5" t="s">
        <v>57</v>
      </c>
      <c r="B9" s="6" t="s">
        <v>58</v>
      </c>
      <c r="C9" s="7" t="s">
        <v>6</v>
      </c>
    </row>
    <row r="10" spans="1:9" ht="36" x14ac:dyDescent="0.3">
      <c r="A10" s="5" t="s">
        <v>91</v>
      </c>
      <c r="B10" s="6" t="s">
        <v>59</v>
      </c>
      <c r="C10" s="7" t="s">
        <v>7</v>
      </c>
    </row>
    <row r="11" spans="1:9" ht="48" x14ac:dyDescent="0.3">
      <c r="A11" s="5" t="s">
        <v>81</v>
      </c>
      <c r="B11" s="6" t="s">
        <v>60</v>
      </c>
      <c r="C11" s="7" t="s">
        <v>8</v>
      </c>
    </row>
    <row r="12" spans="1:9" x14ac:dyDescent="0.3">
      <c r="A12" s="5" t="s">
        <v>61</v>
      </c>
      <c r="B12" s="6" t="s">
        <v>62</v>
      </c>
      <c r="C12" s="7" t="s">
        <v>9</v>
      </c>
    </row>
    <row r="13" spans="1:9" ht="24" x14ac:dyDescent="0.3">
      <c r="A13" s="5" t="s">
        <v>63</v>
      </c>
      <c r="B13" s="6" t="s">
        <v>64</v>
      </c>
      <c r="C13" s="7" t="s">
        <v>10</v>
      </c>
    </row>
    <row r="14" spans="1:9" ht="24" x14ac:dyDescent="0.3">
      <c r="A14" s="5" t="s">
        <v>65</v>
      </c>
      <c r="B14" s="6" t="s">
        <v>66</v>
      </c>
      <c r="C14" s="7" t="s">
        <v>11</v>
      </c>
    </row>
    <row r="15" spans="1:9" x14ac:dyDescent="0.3">
      <c r="A15" s="5" t="s">
        <v>67</v>
      </c>
      <c r="B15" s="6" t="s">
        <v>68</v>
      </c>
      <c r="C15" s="7" t="s">
        <v>12</v>
      </c>
    </row>
    <row r="16" spans="1:9" x14ac:dyDescent="0.3">
      <c r="A16" s="5" t="s">
        <v>69</v>
      </c>
      <c r="B16" s="6" t="s">
        <v>70</v>
      </c>
      <c r="C16" s="7" t="s">
        <v>13</v>
      </c>
    </row>
    <row r="17" spans="1:3" x14ac:dyDescent="0.3">
      <c r="A17" s="8" t="s">
        <v>71</v>
      </c>
      <c r="B17" s="9" t="s">
        <v>72</v>
      </c>
      <c r="C17" s="10" t="s">
        <v>14</v>
      </c>
    </row>
    <row r="18" spans="1:3" ht="24" x14ac:dyDescent="0.3">
      <c r="A18" s="5" t="s">
        <v>73</v>
      </c>
      <c r="B18" s="6" t="s">
        <v>74</v>
      </c>
      <c r="C18" s="7" t="s">
        <v>15</v>
      </c>
    </row>
    <row r="19" spans="1:3" x14ac:dyDescent="0.3">
      <c r="A19" s="5" t="s">
        <v>79</v>
      </c>
      <c r="B19" s="6" t="s">
        <v>80</v>
      </c>
      <c r="C19" s="7" t="s">
        <v>16</v>
      </c>
    </row>
    <row r="20" spans="1:3" ht="24" x14ac:dyDescent="0.3">
      <c r="A20" s="11" t="s">
        <v>75</v>
      </c>
      <c r="B20" s="12" t="s">
        <v>76</v>
      </c>
      <c r="C20" s="13" t="s">
        <v>17</v>
      </c>
    </row>
    <row r="21" spans="1:3" ht="25.5" customHeight="1" x14ac:dyDescent="0.3">
      <c r="A21" s="11" t="s">
        <v>77</v>
      </c>
      <c r="B21" s="12" t="s">
        <v>78</v>
      </c>
      <c r="C21" s="13" t="s">
        <v>18</v>
      </c>
    </row>
    <row r="22" spans="1:3" x14ac:dyDescent="0.3">
      <c r="A22" s="5" t="s">
        <v>23</v>
      </c>
      <c r="B22" s="6"/>
      <c r="C22" s="7" t="s">
        <v>19</v>
      </c>
    </row>
    <row r="23" spans="1:3" x14ac:dyDescent="0.3">
      <c r="A23" s="5" t="s">
        <v>24</v>
      </c>
      <c r="B23" s="6"/>
      <c r="C23" s="7" t="s">
        <v>20</v>
      </c>
    </row>
    <row r="26" spans="1:3" x14ac:dyDescent="0.3">
      <c r="A26" s="2" t="s">
        <v>118</v>
      </c>
    </row>
    <row r="27" spans="1:3" x14ac:dyDescent="0.3">
      <c r="A27" s="2" t="s">
        <v>113</v>
      </c>
    </row>
    <row r="28" spans="1:3" x14ac:dyDescent="0.3">
      <c r="A28" s="2" t="s">
        <v>114</v>
      </c>
    </row>
    <row r="29" spans="1:3" x14ac:dyDescent="0.3">
      <c r="A29" s="2" t="s">
        <v>115</v>
      </c>
    </row>
    <row r="30" spans="1:3" x14ac:dyDescent="0.3">
      <c r="A30" s="2" t="s">
        <v>116</v>
      </c>
    </row>
    <row r="31" spans="1:3" x14ac:dyDescent="0.3">
      <c r="A31" s="2" t="s">
        <v>117</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9F890"/>
  </sheetPr>
  <dimension ref="B1:G35"/>
  <sheetViews>
    <sheetView topLeftCell="A4" zoomScaleNormal="100" workbookViewId="0">
      <selection activeCell="F17" sqref="F17:G17"/>
    </sheetView>
  </sheetViews>
  <sheetFormatPr baseColWidth="10" defaultRowHeight="14.4" x14ac:dyDescent="0.3"/>
  <cols>
    <col min="1" max="1" width="4.5546875" style="192" customWidth="1"/>
    <col min="2" max="2" width="12.5546875" style="192" customWidth="1"/>
    <col min="3" max="3" width="3.33203125" style="192" customWidth="1"/>
    <col min="4" max="4" width="3.109375" style="192" customWidth="1"/>
    <col min="5" max="5" width="8.5546875" style="192" customWidth="1"/>
    <col min="6" max="6" width="64.109375" style="192" customWidth="1"/>
    <col min="7" max="7" width="17.44140625" style="192" bestFit="1" customWidth="1"/>
    <col min="8" max="16384" width="11.5546875" style="192"/>
  </cols>
  <sheetData>
    <row r="1" spans="2:7" ht="25.2" x14ac:dyDescent="0.45">
      <c r="B1" s="191" t="s">
        <v>209</v>
      </c>
    </row>
    <row r="3" spans="2:7" ht="28.8" x14ac:dyDescent="0.3">
      <c r="B3" s="193" t="s">
        <v>210</v>
      </c>
      <c r="F3" s="194" t="s">
        <v>211</v>
      </c>
    </row>
    <row r="4" spans="2:7" ht="14.4" customHeight="1" x14ac:dyDescent="0.3">
      <c r="B4" s="195" t="s">
        <v>212</v>
      </c>
      <c r="C4" s="195"/>
      <c r="D4" s="196"/>
    </row>
    <row r="5" spans="2:7" ht="7.95" customHeight="1" x14ac:dyDescent="0.3">
      <c r="B5" s="195"/>
      <c r="C5" s="195"/>
      <c r="F5" s="463"/>
    </row>
    <row r="6" spans="2:7" x14ac:dyDescent="0.3">
      <c r="B6" s="195" t="s">
        <v>213</v>
      </c>
      <c r="C6" s="195"/>
      <c r="D6" s="196"/>
      <c r="F6" s="463"/>
    </row>
    <row r="7" spans="2:7" ht="7.95" customHeight="1" x14ac:dyDescent="0.3">
      <c r="B7" s="195"/>
      <c r="C7" s="195"/>
      <c r="F7" s="463"/>
    </row>
    <row r="8" spans="2:7" x14ac:dyDescent="0.3">
      <c r="B8" s="195" t="s">
        <v>214</v>
      </c>
      <c r="C8" s="195"/>
      <c r="D8" s="196"/>
      <c r="F8" s="197"/>
    </row>
    <row r="9" spans="2:7" ht="7.95" customHeight="1" x14ac:dyDescent="0.3">
      <c r="B9" s="195"/>
      <c r="C9" s="195"/>
    </row>
    <row r="10" spans="2:7" x14ac:dyDescent="0.3">
      <c r="B10" s="195" t="s">
        <v>215</v>
      </c>
      <c r="C10" s="195"/>
      <c r="D10" s="196"/>
    </row>
    <row r="12" spans="2:7" x14ac:dyDescent="0.3">
      <c r="B12" s="14" t="s">
        <v>125</v>
      </c>
    </row>
    <row r="13" spans="2:7" ht="19.95" customHeight="1" x14ac:dyDescent="0.3">
      <c r="B13" s="15" t="s">
        <v>120</v>
      </c>
      <c r="F13" s="464">
        <f>'Antrag_JBM gr. TNK'!H4</f>
        <v>0</v>
      </c>
      <c r="G13" s="465"/>
    </row>
    <row r="14" spans="2:7" ht="19.95" customHeight="1" x14ac:dyDescent="0.3">
      <c r="B14" s="15" t="s">
        <v>141</v>
      </c>
      <c r="F14" s="464">
        <f>'Antrag_JBM gr. TNK'!H5</f>
        <v>0</v>
      </c>
      <c r="G14" s="465"/>
    </row>
    <row r="15" spans="2:7" ht="19.95" customHeight="1" x14ac:dyDescent="0.3">
      <c r="B15" s="15" t="s">
        <v>52</v>
      </c>
      <c r="F15" s="464">
        <f>'Antrag_JBM gr. TNK'!H6</f>
        <v>0</v>
      </c>
      <c r="G15" s="465"/>
    </row>
    <row r="16" spans="2:7" ht="19.95" customHeight="1" x14ac:dyDescent="0.3">
      <c r="B16" s="192" t="s">
        <v>206</v>
      </c>
      <c r="F16" s="466" t="str">
        <f>IF('Antrag_JBM gr. TNK'!I12&gt;0,'Antrag_JBM gr. TNK'!I12,"")</f>
        <v/>
      </c>
      <c r="G16" s="467"/>
    </row>
    <row r="17" spans="2:7" ht="19.95" customHeight="1" x14ac:dyDescent="0.3">
      <c r="B17" s="192" t="s">
        <v>207</v>
      </c>
      <c r="F17" s="466" t="str">
        <f>IF('Antrag_JBM gr. TNK'!I13&gt;0,'Antrag_JBM gr. TNK'!I13,"")</f>
        <v/>
      </c>
      <c r="G17" s="467"/>
    </row>
    <row r="19" spans="2:7" s="199" customFormat="1" ht="30" customHeight="1" x14ac:dyDescent="0.3">
      <c r="B19" s="198" t="s">
        <v>105</v>
      </c>
      <c r="C19" s="468" t="s">
        <v>216</v>
      </c>
      <c r="D19" s="468"/>
      <c r="E19" s="468"/>
      <c r="F19" s="198" t="s">
        <v>217</v>
      </c>
      <c r="G19" s="198" t="s">
        <v>218</v>
      </c>
    </row>
    <row r="20" spans="2:7" s="199" customFormat="1" ht="30" customHeight="1" x14ac:dyDescent="0.3">
      <c r="B20" s="200"/>
      <c r="C20" s="462"/>
      <c r="D20" s="462"/>
      <c r="E20" s="462"/>
      <c r="F20" s="200"/>
      <c r="G20" s="201"/>
    </row>
    <row r="21" spans="2:7" s="199" customFormat="1" ht="30" customHeight="1" x14ac:dyDescent="0.3">
      <c r="B21" s="200"/>
      <c r="C21" s="462"/>
      <c r="D21" s="462"/>
      <c r="E21" s="462"/>
      <c r="F21" s="200"/>
      <c r="G21" s="201"/>
    </row>
    <row r="22" spans="2:7" s="199" customFormat="1" ht="30" customHeight="1" x14ac:dyDescent="0.3">
      <c r="B22" s="200"/>
      <c r="C22" s="462"/>
      <c r="D22" s="462"/>
      <c r="E22" s="462"/>
      <c r="F22" s="200"/>
      <c r="G22" s="201"/>
    </row>
    <row r="23" spans="2:7" s="199" customFormat="1" ht="30" customHeight="1" x14ac:dyDescent="0.3">
      <c r="B23" s="200"/>
      <c r="C23" s="462"/>
      <c r="D23" s="462"/>
      <c r="E23" s="462"/>
      <c r="F23" s="200"/>
      <c r="G23" s="201"/>
    </row>
    <row r="24" spans="2:7" s="199" customFormat="1" ht="30" customHeight="1" x14ac:dyDescent="0.3">
      <c r="B24" s="200"/>
      <c r="C24" s="462"/>
      <c r="D24" s="462"/>
      <c r="E24" s="462"/>
      <c r="F24" s="200"/>
      <c r="G24" s="201"/>
    </row>
    <row r="25" spans="2:7" s="199" customFormat="1" ht="30" customHeight="1" x14ac:dyDescent="0.3">
      <c r="B25" s="200"/>
      <c r="C25" s="462"/>
      <c r="D25" s="462"/>
      <c r="E25" s="462"/>
      <c r="F25" s="200"/>
      <c r="G25" s="201"/>
    </row>
    <row r="26" spans="2:7" s="199" customFormat="1" ht="30" customHeight="1" x14ac:dyDescent="0.3">
      <c r="B26" s="200"/>
      <c r="C26" s="462"/>
      <c r="D26" s="462"/>
      <c r="E26" s="462"/>
      <c r="F26" s="200"/>
      <c r="G26" s="201"/>
    </row>
    <row r="27" spans="2:7" s="199" customFormat="1" ht="30" customHeight="1" x14ac:dyDescent="0.3">
      <c r="B27" s="200"/>
      <c r="C27" s="462"/>
      <c r="D27" s="462"/>
      <c r="E27" s="462"/>
      <c r="F27" s="200"/>
      <c r="G27" s="201"/>
    </row>
    <row r="28" spans="2:7" s="199" customFormat="1" ht="30" customHeight="1" x14ac:dyDescent="0.3">
      <c r="B28" s="200"/>
      <c r="C28" s="462"/>
      <c r="D28" s="462"/>
      <c r="E28" s="462"/>
      <c r="F28" s="200"/>
      <c r="G28" s="201"/>
    </row>
    <row r="29" spans="2:7" s="199" customFormat="1" ht="30" customHeight="1" x14ac:dyDescent="0.3">
      <c r="B29" s="200"/>
      <c r="C29" s="462"/>
      <c r="D29" s="462"/>
      <c r="E29" s="462"/>
      <c r="F29" s="200"/>
      <c r="G29" s="201"/>
    </row>
    <row r="30" spans="2:7" s="199" customFormat="1" ht="30" customHeight="1" x14ac:dyDescent="0.3">
      <c r="B30" s="200"/>
      <c r="C30" s="462"/>
      <c r="D30" s="462"/>
      <c r="E30" s="462"/>
      <c r="F30" s="200"/>
      <c r="G30" s="201"/>
    </row>
    <row r="31" spans="2:7" s="199" customFormat="1" ht="30" customHeight="1" x14ac:dyDescent="0.3">
      <c r="B31" s="200"/>
      <c r="C31" s="462"/>
      <c r="D31" s="462"/>
      <c r="E31" s="462"/>
      <c r="F31" s="200"/>
      <c r="G31" s="201"/>
    </row>
    <row r="32" spans="2:7" s="199" customFormat="1" ht="30" customHeight="1" x14ac:dyDescent="0.3">
      <c r="B32" s="200"/>
      <c r="C32" s="462"/>
      <c r="D32" s="462"/>
      <c r="E32" s="462"/>
      <c r="F32" s="200"/>
      <c r="G32" s="201"/>
    </row>
    <row r="33" spans="2:7" s="199" customFormat="1" ht="30" customHeight="1" x14ac:dyDescent="0.3">
      <c r="B33" s="200"/>
      <c r="C33" s="462"/>
      <c r="D33" s="462"/>
      <c r="E33" s="462"/>
      <c r="F33" s="200"/>
      <c r="G33" s="201"/>
    </row>
    <row r="34" spans="2:7" s="199" customFormat="1" ht="30" customHeight="1" x14ac:dyDescent="0.3">
      <c r="F34" s="202" t="s">
        <v>219</v>
      </c>
      <c r="G34" s="203">
        <f>SUM(G20:G33)</f>
        <v>0</v>
      </c>
    </row>
    <row r="35" spans="2:7" s="199" customFormat="1" ht="30" customHeight="1" x14ac:dyDescent="0.3">
      <c r="F35" s="202" t="s">
        <v>220</v>
      </c>
      <c r="G35" s="204">
        <f>9.6*G34</f>
        <v>0</v>
      </c>
    </row>
  </sheetData>
  <sheetProtection password="CC9A" sheet="1" objects="1" scenarios="1"/>
  <mergeCells count="21">
    <mergeCell ref="C31:E31"/>
    <mergeCell ref="C32:E32"/>
    <mergeCell ref="C33:E33"/>
    <mergeCell ref="C25:E25"/>
    <mergeCell ref="C26:E26"/>
    <mergeCell ref="C27:E27"/>
    <mergeCell ref="C28:E28"/>
    <mergeCell ref="C29:E29"/>
    <mergeCell ref="C30:E30"/>
    <mergeCell ref="C24:E24"/>
    <mergeCell ref="F5:F7"/>
    <mergeCell ref="F13:G13"/>
    <mergeCell ref="F14:G14"/>
    <mergeCell ref="F15:G15"/>
    <mergeCell ref="F16:G16"/>
    <mergeCell ref="F17:G17"/>
    <mergeCell ref="C19:E19"/>
    <mergeCell ref="C20:E20"/>
    <mergeCell ref="C21:E21"/>
    <mergeCell ref="C22:E22"/>
    <mergeCell ref="C23:E23"/>
  </mergeCells>
  <conditionalFormatting sqref="G34">
    <cfRule type="cellIs" dxfId="3" priority="5" operator="equal">
      <formula>0</formula>
    </cfRule>
  </conditionalFormatting>
  <conditionalFormatting sqref="G35">
    <cfRule type="cellIs" dxfId="2" priority="4" operator="equal">
      <formula>0</formula>
    </cfRule>
  </conditionalFormatting>
  <conditionalFormatting sqref="F13:G13">
    <cfRule type="cellIs" dxfId="1" priority="2" operator="equal">
      <formula>0</formula>
    </cfRule>
  </conditionalFormatting>
  <conditionalFormatting sqref="F14:G15">
    <cfRule type="cellIs" dxfId="0" priority="1" operator="equal">
      <formula>0</formula>
    </cfRule>
  </conditionalFormatting>
  <dataValidations count="2">
    <dataValidation allowBlank="1" showInputMessage="1" showErrorMessage="1" prompt="wird vom Bezirksjugend-ring ausgefüllt" sqref="F5:F7"/>
    <dataValidation allowBlank="1" showInputMessage="1" showErrorMessage="1" promptTitle="trifft zu?" prompt="dann bitte hier ein &quot;X&quot; setzen" sqref="D6 D8 D10 D4"/>
  </dataValidations>
  <pageMargins left="0.35433070866141736" right="0.27559055118110237" top="0.9055118110236221" bottom="0.31496062992125984" header="0.19685039370078741" footer="0.19685039370078741"/>
  <pageSetup paperSize="9" scale="82" orientation="portrait" r:id="rId1"/>
  <headerFooter>
    <oddHeader>&amp;C
&amp;"Roboto,Standard"&amp;24AEJ / JBM   &amp;R&amp;G</oddHeader>
    <oddFooter>&amp;C&amp;"Roboto,Standard"&amp;10Bezirksjugendring Mittelfranken, Gleißbühlstraße 7, 90402 Nürnberg</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so gehts</vt:lpstr>
      <vt:lpstr>Antrag_JBM gr. TNK</vt:lpstr>
      <vt:lpstr>Zuweisungsbescheid JBM gr. TNK</vt:lpstr>
      <vt:lpstr>Themenschlüssel</vt:lpstr>
      <vt:lpstr>Stundenzettel</vt:lpstr>
      <vt:lpstr>'Antrag_JBM gr. TNK'!Druckbereich</vt:lpstr>
      <vt:lpstr>'so gehts'!Druckbereich</vt:lpstr>
      <vt:lpstr>Stundenzettel!Druckbereich</vt:lpstr>
      <vt:lpstr>'Zuweisungsbescheid JBM gr. TNK'!Druckbereich</vt:lpstr>
      <vt:lpstr>Kennzeichen</vt:lpstr>
      <vt:lpstr>Themenschwerpunkte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BJR</dc:creator>
  <cp:lastModifiedBy>Andrea Niebler Bezirksjugendring Mittelfranken</cp:lastModifiedBy>
  <cp:lastPrinted>2018-10-31T17:04:05Z</cp:lastPrinted>
  <dcterms:created xsi:type="dcterms:W3CDTF">2009-01-16T09:25:25Z</dcterms:created>
  <dcterms:modified xsi:type="dcterms:W3CDTF">2019-01-08T13:53:26Z</dcterms:modified>
</cp:coreProperties>
</file>